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N:\Bereich\RIS\20 Risiko-Controlling\Offenlegung\2026\"/>
    </mc:Choice>
  </mc:AlternateContent>
  <xr:revisionPtr revIDLastSave="0" documentId="13_ncr:1_{AC42BFC3-3DA3-4C52-B2DA-30C4F4C3073B}" xr6:coauthVersionLast="47" xr6:coauthVersionMax="47" xr10:uidLastSave="{00000000-0000-0000-0000-000000000000}"/>
  <bookViews>
    <workbookView xWindow="-120" yWindow="-120" windowWidth="25440" windowHeight="15270" xr2:uid="{00000000-000D-0000-FFFF-FFFF00000000}"/>
  </bookViews>
  <sheets>
    <sheet name="EU KM1" sheetId="34" r:id="rId1"/>
    <sheet name="EU KM2" sheetId="75" r:id="rId2"/>
    <sheet name="EU OV1" sheetId="33" r:id="rId3"/>
    <sheet name="EU LI1 " sheetId="91" r:id="rId4"/>
    <sheet name="EU LI2" sheetId="17" r:id="rId5"/>
    <sheet name="EU CC1" sheetId="15" r:id="rId6"/>
    <sheet name="EU CC2" sheetId="92" r:id="rId7"/>
    <sheet name="EU CCA" sheetId="93" r:id="rId8"/>
    <sheet name="EU CCyB1" sheetId="37" r:id="rId9"/>
    <sheet name="EU CCyB2" sheetId="38" r:id="rId10"/>
    <sheet name="EU LR1" sheetId="30" r:id="rId11"/>
    <sheet name="EU LR2" sheetId="31" r:id="rId12"/>
    <sheet name="EU LR3" sheetId="32" r:id="rId13"/>
    <sheet name="EU LIQ1" sheetId="18" r:id="rId14"/>
    <sheet name="EU LIQ2" sheetId="19" r:id="rId15"/>
    <sheet name="EU LIQ2 (T-1)" sheetId="20" r:id="rId16"/>
    <sheet name="EU LIQ2 (T-2)" sheetId="21" r:id="rId17"/>
    <sheet name="EU LIQ2 (T-3)" sheetId="22" r:id="rId18"/>
    <sheet name="EU CR1" sheetId="39" r:id="rId19"/>
    <sheet name="EU CR2" sheetId="41" r:id="rId20"/>
    <sheet name="EU CR3" sheetId="43" r:id="rId21"/>
    <sheet name="EU CQ1" sheetId="62" r:id="rId22"/>
    <sheet name="EU CQ3" sheetId="64" r:id="rId23"/>
    <sheet name="EU CQ4" sheetId="65" r:id="rId24"/>
    <sheet name="EU CQ5" sheetId="66" r:id="rId25"/>
    <sheet name="EU CQ7" sheetId="68" r:id="rId26"/>
    <sheet name="EU CR1-A" sheetId="40" r:id="rId27"/>
    <sheet name="EU CR4" sheetId="44" r:id="rId28"/>
    <sheet name="EU CR5" sheetId="45" r:id="rId29"/>
    <sheet name="EU CCR1" sheetId="1" r:id="rId30"/>
    <sheet name="EU CCR3" sheetId="2" r:id="rId31"/>
    <sheet name="EU CCR5" sheetId="5" r:id="rId32"/>
    <sheet name="EU CCR6" sheetId="6" r:id="rId33"/>
    <sheet name="EU CCR8" sheetId="8" r:id="rId34"/>
    <sheet name="EU MR1" sheetId="23" r:id="rId35"/>
    <sheet name="EU OR1" sheetId="12" r:id="rId36"/>
    <sheet name="EU OR2" sheetId="89" r:id="rId37"/>
    <sheet name="EU OR3" sheetId="14" r:id="rId38"/>
    <sheet name="EU REM1" sheetId="70" r:id="rId39"/>
    <sheet name="EU REM2" sheetId="71" r:id="rId40"/>
    <sheet name="EU REM3" sheetId="72" r:id="rId41"/>
    <sheet name="EU REM4" sheetId="73" r:id="rId42"/>
    <sheet name="EU REM5" sheetId="74" r:id="rId43"/>
    <sheet name="EU AE1" sheetId="9" r:id="rId44"/>
    <sheet name="EU AE2" sheetId="10" r:id="rId45"/>
    <sheet name="EU AE3" sheetId="11" r:id="rId46"/>
    <sheet name="EU IRRBB1" sheetId="90" r:id="rId47"/>
    <sheet name="EU TLAC1" sheetId="76" r:id="rId48"/>
    <sheet name="EU TLAC3b" sheetId="81" r:id="rId49"/>
    <sheet name="EU CVA1" sheetId="84" r:id="rId50"/>
  </sheets>
  <definedNames>
    <definedName name="_Toc483499698" localSheetId="3">'EU LI1 '!$B$3</definedName>
    <definedName name="_xlnm.Print_Area" localSheetId="3">'EU LI1 '!$A$3:$I$30</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3" i="81" l="1"/>
  <c r="K10" i="81"/>
  <c r="H12" i="81"/>
  <c r="H10" i="81"/>
  <c r="L18" i="12"/>
  <c r="L12" i="12"/>
  <c r="K18" i="12" l="1"/>
  <c r="J18" i="12"/>
  <c r="I18" i="12"/>
  <c r="H18" i="12"/>
  <c r="G18" i="12"/>
  <c r="F18" i="12"/>
  <c r="E18" i="12"/>
  <c r="D18" i="12"/>
  <c r="K12" i="12"/>
  <c r="J12" i="12"/>
  <c r="I12" i="12"/>
  <c r="H12" i="12"/>
  <c r="G12" i="12"/>
  <c r="F12" i="12"/>
  <c r="E12" i="12"/>
  <c r="D12" i="12"/>
  <c r="G20" i="89"/>
  <c r="G19" i="89"/>
  <c r="G17" i="89"/>
  <c r="G16" i="89"/>
  <c r="G15" i="89"/>
  <c r="G14" i="89"/>
  <c r="G12" i="89"/>
  <c r="G11" i="89"/>
  <c r="G10" i="89"/>
  <c r="G9" i="89"/>
</calcChain>
</file>

<file path=xl/sharedStrings.xml><?xml version="1.0" encoding="utf-8"?>
<sst xmlns="http://schemas.openxmlformats.org/spreadsheetml/2006/main" count="4625" uniqueCount="1731">
  <si>
    <t>EU CCR1 – Analyse der CCR-Risikoposition nach Ansatz</t>
  </si>
  <si>
    <t>a</t>
  </si>
  <si>
    <t>b</t>
  </si>
  <si>
    <t>c</t>
  </si>
  <si>
    <t>d</t>
  </si>
  <si>
    <t>e</t>
  </si>
  <si>
    <t>f</t>
  </si>
  <si>
    <t>g</t>
  </si>
  <si>
    <t>h</t>
  </si>
  <si>
    <t>Wiederbeschaffungskosten (RC)</t>
  </si>
  <si>
    <t>Potenzieller künftiger Risikopositions-wert (PFE)</t>
  </si>
  <si>
    <t>EEPE</t>
  </si>
  <si>
    <t>Zur Berechnung des aufsichtlichen Risiko-positionswerts verwendeter Alpha-Wert</t>
  </si>
  <si>
    <t>Risikopositionswert vor CRM</t>
  </si>
  <si>
    <t>Risiko-positionswert nach CRM</t>
  </si>
  <si>
    <t>Risikopositionswert</t>
  </si>
  <si>
    <t>RWEA</t>
  </si>
  <si>
    <t>EU1</t>
  </si>
  <si>
    <t>EU - Ursprungsrisikomethode (für Derivate)</t>
  </si>
  <si>
    <t>1.4</t>
  </si>
  <si>
    <t>EU2</t>
  </si>
  <si>
    <t>EU – Vereinfachter SA-CCR (für Derivate)</t>
  </si>
  <si>
    <t>1</t>
  </si>
  <si>
    <t>SA-CCR (für Derivate)</t>
  </si>
  <si>
    <t>2</t>
  </si>
  <si>
    <t>IMM (für Derivate und SFTs)</t>
  </si>
  <si>
    <t>2A</t>
  </si>
  <si>
    <t>Davon Netting-Sätze aus Wertpapierfinanzierungsgeschäften</t>
  </si>
  <si>
    <t>2B</t>
  </si>
  <si>
    <t>Davon Netting-Sätze aus Derivaten und Geschäften mit langer Abwicklungsfrist</t>
  </si>
  <si>
    <t>2C</t>
  </si>
  <si>
    <t>Davon aus vertraglichen produktübergreifenden Netting-Sätzen</t>
  </si>
  <si>
    <t>3</t>
  </si>
  <si>
    <t>Einfache Methode zur Berücksichtigung finanzieller Sicherheiten (für SFTs)</t>
  </si>
  <si>
    <t>4</t>
  </si>
  <si>
    <t>Umfassende Methode zur Berücksichtigung finanzieller Sicherheiten (für SFTs)</t>
  </si>
  <si>
    <t>5</t>
  </si>
  <si>
    <t>VAR für SFTs</t>
  </si>
  <si>
    <t>6</t>
  </si>
  <si>
    <t>Insgesamt</t>
  </si>
  <si>
    <t>EU CCR3 – Standardansatz – CCR-Risikopositionen nach regulatorischer Risikopositionsklasse und Risikogewicht</t>
  </si>
  <si>
    <t>Risikogewicht</t>
  </si>
  <si>
    <t>Risikopositionsklassen</t>
  </si>
  <si>
    <t>i</t>
  </si>
  <si>
    <t>j</t>
  </si>
  <si>
    <t>k</t>
  </si>
  <si>
    <t>l)</t>
  </si>
  <si>
    <t>0%</t>
  </si>
  <si>
    <t>2%</t>
  </si>
  <si>
    <t>4%</t>
  </si>
  <si>
    <t>10%</t>
  </si>
  <si>
    <t>20%</t>
  </si>
  <si>
    <t>50%</t>
  </si>
  <si>
    <t>70%</t>
  </si>
  <si>
    <t>75%</t>
  </si>
  <si>
    <t>100%</t>
  </si>
  <si>
    <t>150%</t>
  </si>
  <si>
    <t>Sonstige</t>
  </si>
  <si>
    <t xml:space="preserve">Risikopositionsgesamtwert </t>
  </si>
  <si>
    <t xml:space="preserve">Staaten oder Zentralbanken </t>
  </si>
  <si>
    <t xml:space="preserve">Regionale oder lokale Gebietskörperschaften </t>
  </si>
  <si>
    <t>Öffentliche Stellen</t>
  </si>
  <si>
    <t>Multilaterale Entwicklungsbanken</t>
  </si>
  <si>
    <t>Internationale Organisationen</t>
  </si>
  <si>
    <t>Institute</t>
  </si>
  <si>
    <t>7</t>
  </si>
  <si>
    <t>Unternehmen</t>
  </si>
  <si>
    <t>8</t>
  </si>
  <si>
    <t>Mengengeschäft</t>
  </si>
  <si>
    <t>9</t>
  </si>
  <si>
    <t>Institute und Unternehmen mit kurzfristiger Bonitätsbeurteilung</t>
  </si>
  <si>
    <t>10</t>
  </si>
  <si>
    <t>Sonstige Positionen</t>
  </si>
  <si>
    <t>11</t>
  </si>
  <si>
    <t>Risikopositionsgesamtwert</t>
  </si>
  <si>
    <t>x</t>
  </si>
  <si>
    <t>y</t>
  </si>
  <si>
    <t>EU CCR5 - Zusammensetzung der Sicherheiten für CCR-Risikopositionen</t>
  </si>
  <si>
    <t>Für Institute, die nicht vom letzten Absatz des Artikels 439 der CRR betroffen sind: für alle Datenpunkte C 34.08, Blatt "alle Risikopositionen"</t>
  </si>
  <si>
    <t>Art der Sicherheit(en)</t>
  </si>
  <si>
    <t>Sicherheit(en) für Derivatgeschäfte</t>
  </si>
  <si>
    <t>Sicherheit(en) für Wertpapierfinanzierungsgeschäfte</t>
  </si>
  <si>
    <t>Beizulegender Zeitwert der empfangenen Sicherheiten</t>
  </si>
  <si>
    <t>Beizulegender Zeitwert der gestellten Sicherheiten</t>
  </si>
  <si>
    <t>Getrennt</t>
  </si>
  <si>
    <t>Nicht getrennt</t>
  </si>
  <si>
    <t>Bar – Landeswährung</t>
  </si>
  <si>
    <t>Bar – andere Währungen</t>
  </si>
  <si>
    <t>Inländische Staatsanleihen</t>
  </si>
  <si>
    <t>Andere Staatsanleihen</t>
  </si>
  <si>
    <t>Schuldtitel öffentlicher Anleger</t>
  </si>
  <si>
    <t>Unternehmensanleihen</t>
  </si>
  <si>
    <t>Dividendenwerte</t>
  </si>
  <si>
    <t>Sonstige Sicherheiten</t>
  </si>
  <si>
    <t>EU CCR6 – Risikopositionen in Kreditderivaten</t>
  </si>
  <si>
    <t>Erworbene Sicherheiten</t>
  </si>
  <si>
    <t>Veräußerte Sicherheiten</t>
  </si>
  <si>
    <t>Nominalwerte</t>
  </si>
  <si>
    <t>Einzeladressen-Kreditausfallswaps</t>
  </si>
  <si>
    <t>Indexierte Kreditausfallswaps</t>
  </si>
  <si>
    <t>Total Return-Swaps</t>
  </si>
  <si>
    <t>Kreditoptionen</t>
  </si>
  <si>
    <t>Sonstige Kreditderivate</t>
  </si>
  <si>
    <t>Nominalwerte insgesamt</t>
  </si>
  <si>
    <t>Beizulegende Zeitwerte</t>
  </si>
  <si>
    <t>Positiver beizulegender Zeitwert (Aktiva)</t>
  </si>
  <si>
    <t>Negativer beizulegender Zeitwert (Verbindlichkeiten)</t>
  </si>
  <si>
    <t>EU CCR8 – Risikopositionen gegenüber zentralen Gegenparteien (CCPs)</t>
  </si>
  <si>
    <t xml:space="preserve">Risikopositionswert </t>
  </si>
  <si>
    <t>Risikopositionen gegenüber qualifizierten ZGP (insgesamt)</t>
  </si>
  <si>
    <t>Risikopositionen aus Geschäften bei qualifizierten ZGP (ohne Ersteinschusszahlungen und Beiträge zum Ausfallfonds) davon:</t>
  </si>
  <si>
    <t>i) OTC-Derivate</t>
  </si>
  <si>
    <t>ii) Börsengehandelte Derivate</t>
  </si>
  <si>
    <t>iii) SFTs</t>
  </si>
  <si>
    <t>iv) Netting-Sätze mit genehmigtem produktübergreifendem Netting</t>
  </si>
  <si>
    <t>Getrennte Ersteinschüsse</t>
  </si>
  <si>
    <t>Nicht getrennte Ersteinschüsse</t>
  </si>
  <si>
    <t>Vorfinanzierte Beiträge zum Ausfallfonds</t>
  </si>
  <si>
    <t>Nicht vorfinanzierte Beiträge zum Ausfallfonds</t>
  </si>
  <si>
    <t>Risikopositionen gegenüber Gegenparteien, die keine qualifizierte ZGP sind (insgesamt)</t>
  </si>
  <si>
    <t>12</t>
  </si>
  <si>
    <t>Risikopositionen aus Geschäften bei Gegenparteien, die keine qualifizierte ZGP sind, (ohne Ersteinschusszahlungen und Beiträge zum Ausfallfonds) davon:</t>
  </si>
  <si>
    <t>13</t>
  </si>
  <si>
    <t>14</t>
  </si>
  <si>
    <t>15</t>
  </si>
  <si>
    <t>16</t>
  </si>
  <si>
    <t>17</t>
  </si>
  <si>
    <t>18</t>
  </si>
  <si>
    <t>19</t>
  </si>
  <si>
    <t>20</t>
  </si>
  <si>
    <t>EU AE1 - Belastete und unbelastete Vermögenswerte</t>
  </si>
  <si>
    <t>Buchwert belasteter Vermögenswerte</t>
  </si>
  <si>
    <t>Beizulegender Zeitwert belasteter Vermögenswerte</t>
  </si>
  <si>
    <t>Buchwert unbelasteter Vermögenswerte</t>
  </si>
  <si>
    <t>Beizulegender Zeitwert unbelasteter Vermögenswerte</t>
  </si>
  <si>
    <t>davon: unbelastet als EHQLA und HQLA einstufbar</t>
  </si>
  <si>
    <t>davon: EHQLA und HQLA</t>
  </si>
  <si>
    <t>010</t>
  </si>
  <si>
    <t>030</t>
  </si>
  <si>
    <t>040</t>
  </si>
  <si>
    <t>050</t>
  </si>
  <si>
    <t>060</t>
  </si>
  <si>
    <t>080</t>
  </si>
  <si>
    <t>090</t>
  </si>
  <si>
    <t>100</t>
  </si>
  <si>
    <t>Vermögenswerte des offenlegenden Instituts</t>
  </si>
  <si>
    <t>Eigenkapitalinstrumente</t>
  </si>
  <si>
    <t>Schuldverschreibungen</t>
  </si>
  <si>
    <t>davon: gedeckte Schuldverschreibungen</t>
  </si>
  <si>
    <t>davon: Verbriefungen</t>
  </si>
  <si>
    <t>070</t>
  </si>
  <si>
    <t>davon: von Staaten begeben</t>
  </si>
  <si>
    <t>davon: von Finanzunter-nehmen begeben</t>
  </si>
  <si>
    <t>davon: von Nichtfinanzunternehmen begeben</t>
  </si>
  <si>
    <t>120</t>
  </si>
  <si>
    <t>Sonstige Vermögens-werte</t>
  </si>
  <si>
    <t>EU AE2 - Entgegengenommene Sicherheiten und begebene eigene Schuldverschreibungen</t>
  </si>
  <si>
    <t>Beizulegender Zeitwert belasteter entgegengenommener Sicherheiten oder belasteter begebener eigener Schuldverschreibungen</t>
  </si>
  <si>
    <t>Unbelastet</t>
  </si>
  <si>
    <t>Beizulegender Zeitwert entgegengenommener zur Belastung verfügbarer Sicherheiten oder begebener zur Belastung verfügbarer eigener Schuldverschreibungen</t>
  </si>
  <si>
    <t>130</t>
  </si>
  <si>
    <t>Vom offenlegenden Institut entgegengenommene Sicherheiten</t>
  </si>
  <si>
    <t>140</t>
  </si>
  <si>
    <t>Jederzeit kündbare Darlehen</t>
  </si>
  <si>
    <t>150</t>
  </si>
  <si>
    <t>160</t>
  </si>
  <si>
    <t>170</t>
  </si>
  <si>
    <t>180</t>
  </si>
  <si>
    <t>190</t>
  </si>
  <si>
    <t>200</t>
  </si>
  <si>
    <t>210</t>
  </si>
  <si>
    <t>220</t>
  </si>
  <si>
    <t>Darlehen und Kredite außer jederzeit kündbaren Darlehen</t>
  </si>
  <si>
    <t>230</t>
  </si>
  <si>
    <t>Sonstige entgegengenommene Sicherheiten</t>
  </si>
  <si>
    <t>240</t>
  </si>
  <si>
    <t>Begebene eigene Schuldverschreibungen außer eigenen gedeckten Schuldverschreibungen oder Verbriefungen</t>
  </si>
  <si>
    <t>241</t>
  </si>
  <si>
    <t>Eigene gedeckte Schuldverschreibungen und begebene, noch nicht als Sicherheit hinterlegte Verbriefungen</t>
  </si>
  <si>
    <t>250</t>
  </si>
  <si>
    <t>SUMME DER ENTGEGENGENOMMENEN SICHERHEITEN UND BEGEBENEN EIGENEN SCHULDVERSCHREIBUNGEN</t>
  </si>
  <si>
    <t>EU AE3 - Belastungsquellen</t>
  </si>
  <si>
    <t>Kongruente Verbindlichkeiten, Eventualverbindlich-keiten oder verliehene Wertpapiere</t>
  </si>
  <si>
    <t>Belastete Vermögenswerte, belastete entgegengenommene Sicherheiten und belastete begebene eigene Schuldverschreibungen außer gedeckten Schuldverschreibungen und forderungsunterlegten Wertpapieren</t>
  </si>
  <si>
    <t>Buchwert ausgewählter finanzieller Verbindlichkeiten</t>
  </si>
  <si>
    <t xml:space="preserve"> Meldebogen EU OR1 – Verluste aufgrund von operationellen Risiken</t>
  </si>
  <si>
    <t>T</t>
  </si>
  <si>
    <t>T-1</t>
  </si>
  <si>
    <t>T-2</t>
  </si>
  <si>
    <t>T-3</t>
  </si>
  <si>
    <t>T-4</t>
  </si>
  <si>
    <t>T-5</t>
  </si>
  <si>
    <t>T-6</t>
  </si>
  <si>
    <t>T-7</t>
  </si>
  <si>
    <t>T-9</t>
  </si>
  <si>
    <t>Zehnjahres-durchschnitt</t>
  </si>
  <si>
    <t>Bei einem Schwellenwert von 20 000 €</t>
  </si>
  <si>
    <t>Gesamtbetrag der Verluste aufgrund von operationellen Risiken nach Abzug von Rückflüssen (keine Ausschlüsse)</t>
  </si>
  <si>
    <t>Gesamtanzahl der Verluste aufgrund von operationellen Risiken</t>
  </si>
  <si>
    <t xml:space="preserve">Gesamtbetrag der ausgenommenen Verluste aufgrund von operationellen Risiken </t>
  </si>
  <si>
    <t xml:space="preserve">Gesamtzahl der ausgenommenen operationellen Risikoereignisse </t>
  </si>
  <si>
    <t>Gesamtbetrag der Verluste aufgrund von operationellen Risiken nach Abzug von Rückflüssen und ausgenommenen Verlusten</t>
  </si>
  <si>
    <t>Bei einem Schwellenwert von 100 000 €</t>
  </si>
  <si>
    <t>Einzelheiten zur Berechnung der Eigenmittel zur Unterlegung des operationellen Risikos</t>
  </si>
  <si>
    <t>Entfällt</t>
  </si>
  <si>
    <t>Zins-, Leasing- und Dividendenkomponente (ILDC)</t>
  </si>
  <si>
    <t>EU 1</t>
  </si>
  <si>
    <t xml:space="preserve">ILDC in Bezug auf das einzelne Institut/die konsolidierte Gruppe (mit Ausnahme der Unternehmen nach Artikel 314 Absatz 3) </t>
  </si>
  <si>
    <t>Zins- und Leasingertrag</t>
  </si>
  <si>
    <t>Zins- und Leasingaufwendungen</t>
  </si>
  <si>
    <t>Summe der Vermögenswerte/ Aktivakomponente</t>
  </si>
  <si>
    <t>6a</t>
  </si>
  <si>
    <t>6b</t>
  </si>
  <si>
    <t xml:space="preserve"> Meldebogen EU OR3 – Eigenmittelanforderungen für das operationelle Risiko und Risikopositionsbeträge</t>
  </si>
  <si>
    <t xml:space="preserve">Geschäftsindikatorkomponente (BIC) </t>
  </si>
  <si>
    <t>Eigenmittelanforderungen (OROF) nach dem alternativen Standardansatz (ASA) gemäß Artikel 314 Absatz 4</t>
  </si>
  <si>
    <t>Mindestanforderungen an Eigenmittel für das operationelle Risiko (OROF)</t>
  </si>
  <si>
    <t>Risikopositionsbeträge (REA) für das operationelle Risiko</t>
  </si>
  <si>
    <t>EU CC1 - Zusammensetzung der aufsichtsrechtlichen Eigenmittel</t>
  </si>
  <si>
    <t>a)</t>
  </si>
  <si>
    <t>b)</t>
  </si>
  <si>
    <t>Beträge</t>
  </si>
  <si>
    <t>Quelle nach Referenznummern/-buchstaben der Bilanz im aufsichtsrechtlichen Konsolidierungskreis </t>
  </si>
  <si>
    <t>Hartes Kernkapital (CET1): Instrumente und Rücklagen</t>
  </si>
  <si>
    <t>Kapitalinstrumente und das mit ihnen verbundene Agio</t>
  </si>
  <si>
    <t xml:space="preserve">Einbehaltene Gewinne </t>
  </si>
  <si>
    <t>Kumuliertes sonstiges Ergebnis (und sonstige Rücklagen)</t>
  </si>
  <si>
    <t>EU-3a</t>
  </si>
  <si>
    <t>Fonds für allgemeine Bankrisiken</t>
  </si>
  <si>
    <t xml:space="preserve">Betrag der Posten im Sinne von Artikel 484 Absatz 3 CRR zuzüglich des damit verbundenen Agios, dessen Anrechnung auf das CET1 ausläuft </t>
  </si>
  <si>
    <t>Minderheitsbeteiligungen (zulässiger Betrag in konsolidiertem CET1)</t>
  </si>
  <si>
    <t>EU-5a</t>
  </si>
  <si>
    <t xml:space="preserve">Von unabhängiger Seite geprüfte Zwischengewinne, abzüglich aller vorhersehbaren Abgaben oder Dividenden </t>
  </si>
  <si>
    <t>Hartes Kernkapital (CET1) vor regulatorischen Anpassungen</t>
  </si>
  <si>
    <t>Hartes Kernkapital (CET1): regulatorische Anpassungen </t>
  </si>
  <si>
    <t>Zusätzliche Bewertungsanpassungen (negativer Betrag)</t>
  </si>
  <si>
    <t>Immaterielle Vermögenswerte (verringert um entsprechende Steuerschulden) (negativer Betrag)</t>
  </si>
  <si>
    <t>In der EU: leeres Feld</t>
  </si>
  <si>
    <t>Von der künftigen Rentabilität abhängige latente Steueransprüche mit Ausnahme jener, die aus temporären Differenzen resultieren (verringert um entsprechende Steuerschulden, wenn die Bedingungen nach Artikel 38 Absatz 3 erfüllt sind) (negativer Betrag)</t>
  </si>
  <si>
    <t>Rücklagen aus Gewinnen oder Verlusten aus zeitwertbilanzierten Geschäften zur Absicherung von Zahlungsströmen für nicht zeitwertbilanzierte Finanzinstrumente</t>
  </si>
  <si>
    <t xml:space="preserve">Negative Beträge aus der Berechnung der erwarteten Verlustbeträge </t>
  </si>
  <si>
    <t>Anstieg des Eigenkapitals, der sich aus verbrieften Aktiva ergibt (negativer Betrag)</t>
  </si>
  <si>
    <t>Durch Veränderungen der eigenen Bonität bedingte Gewinne oder Verluste aus zum beizulegenden Zeitwert bewerteten eigenen Verbindlichkeiten</t>
  </si>
  <si>
    <t>Vermögenswerte aus Pensionsfonds mit Leistungszusage (negativer Betrag)</t>
  </si>
  <si>
    <t>Direkte, indirekte und synthetische Positionen eines Instituts in eigenen Instrumenten des harten Kernkapitals (negativer Betrag)</t>
  </si>
  <si>
    <t>Direkte, indirekte und synthetische Positionen des Instituts in Instrumenten des harten Kernkapitals von Unternehmen der Finanzbranche, die eine Überkreuzbeteiligung mit dem Institut eingegangen sind, die dem Ziel dient, dessen Eigenmittel künstlich zu erhöhen (negativer Betrag)</t>
  </si>
  <si>
    <t>Direkte, indirekte und synthetische Positionen des Instituts in Instrumenten des harten Kernkapitals von Unternehmen der Finanzbranche, an denen das Institut keine wesentliche Beteiligung hält (mehr als 10 % und abzüglich anrechenbarer Verkaufspositionen) (negativer Betrag)</t>
  </si>
  <si>
    <t>Direkte, indirekte und synthetische Positionen des Instituts in Instrumenten des harten Kernkapitals von Unternehmen der Finanzbranche, an denen das Institut eine wesentliche Beteiligung hält (mehr als 10 % und abzüglich anrechenbarer Verkaufspositionen) (negativer Betrag)</t>
  </si>
  <si>
    <t>EU-20a</t>
  </si>
  <si>
    <t>Risikopositionsbetrag aus folgenden Posten, denen ein Risikogewicht von 1 250 % zuzuordnen ist, wenn das Institut als Alternative jenen Risikopositionsbetrag vom Betrag der Posten des harten Kernkapitals abzieht</t>
  </si>
  <si>
    <t>EU-20b</t>
  </si>
  <si>
    <t>davon: aus qualifizierten Beteiligungen außerhalb des Finanzsektors (negativer Betrag)</t>
  </si>
  <si>
    <t>EU-20c</t>
  </si>
  <si>
    <t>davon: aus Verbriefungspositionen (negativer Betrag)</t>
  </si>
  <si>
    <t>EU-20d</t>
  </si>
  <si>
    <t>davon: aus Vorleistungen (negativer Betrag)</t>
  </si>
  <si>
    <t>21</t>
  </si>
  <si>
    <t>Latente Steueransprüche, die aus temporären Differenzen resultieren (über dem Schwellenwert von 10 %, verringert um entsprechende Steuerschulden, wenn die Bedingungen von Artikel 38 Absatz 3 CRR erfüllt sind) (negativer Betrag)</t>
  </si>
  <si>
    <t>22</t>
  </si>
  <si>
    <t>Betrag, der über dem Schwellenwert von 17,65 % liegt (negativer Betrag)</t>
  </si>
  <si>
    <t>23</t>
  </si>
  <si>
    <t>davon: direkte, indirekte und synthetische Positionen des Instituts in Instrumenten des harten Kernkapitals von Unternehmen der Finanzbranche, an denen das Institut eine wesentliche Beteiligung hält</t>
  </si>
  <si>
    <t>24</t>
  </si>
  <si>
    <t>25</t>
  </si>
  <si>
    <t>davon: latente Steueransprüche, die aus temporären Differenzen resultieren</t>
  </si>
  <si>
    <t>EU-25a</t>
  </si>
  <si>
    <t>Verluste des laufenden Geschäftsjahres (negativer Betrag)</t>
  </si>
  <si>
    <t>EU-25b</t>
  </si>
  <si>
    <t>Vorhersehbare steuerliche Belastung auf Posten des harten Kernkapitals, es sei denn, das Institut passt den Betrag der Posten des harten Kernkapitals in angemessener Form an, wenn eine solche steuerliche Belastung die Summe, bis zu der diese Posten zur Deckung von Risiken oder Verlusten dienen können, verringert (negativer Betrag)</t>
  </si>
  <si>
    <t>26</t>
  </si>
  <si>
    <t>27</t>
  </si>
  <si>
    <t>Betrag der von den Posten des zusätzlichen Kernkapitals in Abzug zu bringenden Posten, der die Posten des zusätzlichen Kernkapitals des Instituts überschreitet (negativer Betrag)</t>
  </si>
  <si>
    <t>27a</t>
  </si>
  <si>
    <t>Sonstige regulatorische Anpassungen</t>
  </si>
  <si>
    <t>28</t>
  </si>
  <si>
    <t>Regulatorische Anpassungen des harten Kernkapitals (CET1) insgesamt</t>
  </si>
  <si>
    <t>29</t>
  </si>
  <si>
    <t xml:space="preserve">Hartes Kernkapital (CET1) </t>
  </si>
  <si>
    <t>Zusätzliches Kernkapital (AT1): Instrumente</t>
  </si>
  <si>
    <t>30</t>
  </si>
  <si>
    <t>31</t>
  </si>
  <si>
    <t>davon: gemäß anwendbaren Rechnungslegungsstandards als Eigenkapital eingestuft</t>
  </si>
  <si>
    <t>32</t>
  </si>
  <si>
    <t>davon: gemäß anwendbaren Rechnungslegungsstandards als Passiva eingestuft</t>
  </si>
  <si>
    <t>33</t>
  </si>
  <si>
    <t>Betrag der Posten im Sinne von Artikel 484 Absatz 4 CRR zuzüglich des damit verbundenen Agios, dessen Anrechnung auf das zusätzliche Kernkapital ausläuft</t>
  </si>
  <si>
    <t>EU-33a</t>
  </si>
  <si>
    <t>Betrag der Posten im Sinne von Artikel 494a Absatz 1 CRR, dessen Anrechnung auf das zusätzliche Kernkapital ausläuft</t>
  </si>
  <si>
    <t>EU-33b</t>
  </si>
  <si>
    <t>Betrag der Posten im Sinne von Artikel 494b Absatz 1 CRR, dessen Anrechnung auf das zusätzliche Kernkapital ausläuft</t>
  </si>
  <si>
    <t>34</t>
  </si>
  <si>
    <t xml:space="preserve">Zum konsolidierten zusätzlichen Kernkapital zählende Instrumente des qualifizierten Kernkapitals (einschließlich nicht in Zeile 5 enthaltener Minderheitsbeteiligungen), die von Tochterunternehmen begeben worden sind und von Drittparteien gehalten werden </t>
  </si>
  <si>
    <t>35</t>
  </si>
  <si>
    <t xml:space="preserve">davon: von Tochterunternehmen begebene Instrumente, deren Anrechnung ausläuft </t>
  </si>
  <si>
    <t>36</t>
  </si>
  <si>
    <t>Zusätzliches Kernkapital (AT1) vor regulatorischen Anpassungen</t>
  </si>
  <si>
    <t>Zusätzliches Kernkapital (AT1): regulatorische Anpassungen</t>
  </si>
  <si>
    <t>37</t>
  </si>
  <si>
    <t>Direkte, indirekte und synthetische Positionen eines Instituts in eigenen Instrumenten des zusätzlichen Kernkapitals (negativer Betrag)</t>
  </si>
  <si>
    <t>38</t>
  </si>
  <si>
    <t>Direkte, indirekte und synthetische Positionen des Instituts in Instrumenten des zusätzlichen Kernkapitals von Unternehmen der Finanzbranche, die eine Überkreuzbeteiligung mit dem Institut eingegangen sind, die dem Ziel dient, dessen Eigenmittel künstlich zu erhöhen (negativer Betrag)</t>
  </si>
  <si>
    <t>39</t>
  </si>
  <si>
    <t>Direkte, indirekte und synthetische Positionen des Instituts in Instrumenten des zusätzlichen Kernkapitals von Unternehmen der Finanzbranche, an denen das Institut keine wesentliche Beteiligung hält (mehr als 10 % und abzüglich anrechenbarer Verkaufspositionen) (negativer Betrag)</t>
  </si>
  <si>
    <t>40</t>
  </si>
  <si>
    <t>Direkte, indirekte und synthetische Positionen des Instituts in Instrumenten des zusätzlichen Kernkapitals von Unternehmen der Finanzbranche, an denen das Institut eine wesentliche Beteiligung hält (abzüglich anrechenbarer Verkaufspositionen) (negativer Betrag)</t>
  </si>
  <si>
    <t>41</t>
  </si>
  <si>
    <t>42</t>
  </si>
  <si>
    <t>Betrag der von den Posten des Ergänzungskapitals in Abzug zu bringenden Posten, der die Posten des Ergänzungskapitals des Instituts überschreitet (negativer Betrag)</t>
  </si>
  <si>
    <t>42a</t>
  </si>
  <si>
    <t>Sonstige regulatorische Anpassungen des zusätzlichen Kernkapitals</t>
  </si>
  <si>
    <t>43</t>
  </si>
  <si>
    <t>Regulatorische Anpassungen des zusätzlichen Kernkapitals (AT1) insgesamt</t>
  </si>
  <si>
    <t>44</t>
  </si>
  <si>
    <t xml:space="preserve">Zusätzliches Kernkapital (AT1) </t>
  </si>
  <si>
    <t>45</t>
  </si>
  <si>
    <t>Kernkapital (T1 = CET1 + AT1)</t>
  </si>
  <si>
    <t>Ergänzungskapital (T2): Instrumente</t>
  </si>
  <si>
    <t>46</t>
  </si>
  <si>
    <t>47</t>
  </si>
  <si>
    <t>Betrag der Posten im Sinne von Artikel 484 Absatz 5 CRR zuzüglich des damit verbundenen Agios, dessen Anrechnung auf das Ergänzungskapital nach Maßgabe von Artikel 486 Absatz 4 CRR ausläuft</t>
  </si>
  <si>
    <t>EU-47a</t>
  </si>
  <si>
    <t>Betrag der Posten im Sinne von Artikel 494a Absatz 2 CRR, dessen Anrechnung auf das Ergänzungskapital ausläuft</t>
  </si>
  <si>
    <t>EU-47b</t>
  </si>
  <si>
    <t>Betrag der Posten im Sinne von Artikel 494b Absatz 2 CRR, dessen Anrechnung auf das Ergänzungskapital ausläuft</t>
  </si>
  <si>
    <t>48</t>
  </si>
  <si>
    <t xml:space="preserve">Zum konsolidierten Ergänzungskapital zählende qualifizierte Eigenmittelinstrumente (einschließlich nicht in Zeile 5 oder Zeile 34 dieses Meldebogens enthaltener Minderheitsbeteiligungen bzw. Instrumente des zusätzlichen Kernkapitals), die von Tochterunternehmen begeben worden sind und von Drittparteien gehalten werden </t>
  </si>
  <si>
    <t>49</t>
  </si>
  <si>
    <t>davon: von Tochterunternehmen begebene Instrumente, deren Anrechnung ausläuft</t>
  </si>
  <si>
    <t>50</t>
  </si>
  <si>
    <t>Kreditrisikoanpassungen</t>
  </si>
  <si>
    <t>51</t>
  </si>
  <si>
    <t>Ergänzungskapital (T2) vor regulatorischen Anpassungen</t>
  </si>
  <si>
    <t>Ergänzungskapital (T2): regulatorische Anpassungen </t>
  </si>
  <si>
    <t>52</t>
  </si>
  <si>
    <t>Direkte, indirekte und synthetische Positionen eines Instituts in eigenen Instrumenten des Ergänzungskapitals und nachrangigen Darlehen (negativer Betrag)</t>
  </si>
  <si>
    <t>53</t>
  </si>
  <si>
    <t>Direkte, indirekte und synthetische Positionen des Instituts in Instrumenten des Ergänzungskapitals und nachrangigen Darlehen von Unternehmen der Finanzbranche, die eine Überkreuzbeteiligung mit dem Institut eingegangen sind, die dem Ziel dient, dessen Eigenmittel künstlich zu erhöhen (negativer Betrag)</t>
  </si>
  <si>
    <t>54</t>
  </si>
  <si>
    <t xml:space="preserve">Direkte, indirekte und synthetische Positionen des Instituts in Instrumenten des Ergänzungskapitals und nachrangigen Darlehen von Unternehmen der Finanzbranche, an denen das Institut keine wesentliche Beteiligung hält (mehr als 10 % und abzüglich anrechenbarer Verkaufspositionen) (negativer Betrag)  </t>
  </si>
  <si>
    <t>54a</t>
  </si>
  <si>
    <t>55</t>
  </si>
  <si>
    <t>Direkte, indirekte und synthetische Positionen des Instituts in Instrumenten des Ergänzungskapitals und nachrangigen Darlehen von Unternehmen der Finanzbranche, an denen das Institut eine wesentliche Beteiligung hält (abzüglich anrechenbarer Verkaufspositionen) (negativer Betrag)</t>
  </si>
  <si>
    <t>56</t>
  </si>
  <si>
    <t>EU-56a </t>
  </si>
  <si>
    <t>Betrag der von den Posten der berücksichtigungsfähigen Verbindlichkeiten in Abzug zu bringenden Posten, der die Posten der berücksichtigungsfähigen Verbindlichkeiten des Instituts überschreitet (negativer Betrag)</t>
  </si>
  <si>
    <t>EU-56b</t>
  </si>
  <si>
    <t>Sonstige regulatorische Anpassungen des Ergänzungskapitals</t>
  </si>
  <si>
    <t>57</t>
  </si>
  <si>
    <t>Regulatorische Anpassungen des Ergänzungskapitals (T2) insgesamt</t>
  </si>
  <si>
    <t>58</t>
  </si>
  <si>
    <t xml:space="preserve">Ergänzungskapital (T2) </t>
  </si>
  <si>
    <t>59</t>
  </si>
  <si>
    <t>Gesamtkapital (TC = T1 + T2)</t>
  </si>
  <si>
    <t>60</t>
  </si>
  <si>
    <t>Total risk weighted assets</t>
  </si>
  <si>
    <t>Kapitalquoten und anforderungen einschließlich Puffer</t>
  </si>
  <si>
    <t>61</t>
  </si>
  <si>
    <t>Harte Kernkapitalquote</t>
  </si>
  <si>
    <t>62</t>
  </si>
  <si>
    <t>Kernkapitalquote</t>
  </si>
  <si>
    <t>63</t>
  </si>
  <si>
    <t>Gesamtkapitalquote</t>
  </si>
  <si>
    <t>64</t>
  </si>
  <si>
    <t>Anforderungen an die harte Kernkapitalquote des Instituts insgesamt</t>
  </si>
  <si>
    <t>65</t>
  </si>
  <si>
    <t>davon: Anforderungen im Hinblick auf den Kapitalerhaltungspuffer</t>
  </si>
  <si>
    <t>66</t>
  </si>
  <si>
    <t xml:space="preserve">davon antizyklischer Kapitalpuffer </t>
  </si>
  <si>
    <t>67</t>
  </si>
  <si>
    <t xml:space="preserve">davon Systemrisikopuffer </t>
  </si>
  <si>
    <t>EU-67a</t>
  </si>
  <si>
    <t>davon Puffer für global systemrelevante Institute (G-SRI) oder andere systemrelevante Institute (A-SRI)</t>
  </si>
  <si>
    <t>EU-67b</t>
  </si>
  <si>
    <t>davon: zusätzliche Eigenmittelanforderungen zur Eindämmung anderer Risiken als des Risikos einer übermäßigen Verschuldung</t>
  </si>
  <si>
    <t>68</t>
  </si>
  <si>
    <t xml:space="preserve">Harte Kernkapitalquote (ausgedrückt als Prozentsatz des Risikopositionsbetrags) nach Abzug der zur Erfüllung der Mindestkapitalanforderungen erforderlichen Werte </t>
  </si>
  <si>
    <t>Nationale Mindestanforderungen (falls abweichend von Basel III)</t>
  </si>
  <si>
    <t>69</t>
  </si>
  <si>
    <t>Entfällt.</t>
  </si>
  <si>
    <t>70</t>
  </si>
  <si>
    <t>71</t>
  </si>
  <si>
    <t>Beträge unter den Schwellenwerten für Abzüge (vor Risikogewichtung) </t>
  </si>
  <si>
    <t>72</t>
  </si>
  <si>
    <t xml:space="preserve">Direkte und indirekte Positionen in Eigenmittelinstrumenten oder Instrumenten berücksichtigungsfähiger Verbindlichkeiten von Unternehmen der Finanzbranche, an denen das Institut keine wesentliche Beteiligung hält (weniger als 10 % und abzüglich anrechenbarer Verkaufspositionen)   </t>
  </si>
  <si>
    <t>73</t>
  </si>
  <si>
    <t xml:space="preserve">Direkte und indirekte Positionen des Instituts in Instrumenten des harten Kernkapitals von Unternehmen der Finanzbranche, an denen das Institut eine wesentliche Beteiligung hält (unter dem Schwellenwert von 17,65 % und abzüglich anrechenbarer Verkaufspositionen) </t>
  </si>
  <si>
    <t>74</t>
  </si>
  <si>
    <t>75</t>
  </si>
  <si>
    <t>Latente Steueransprüche, die aus temporären Differenzen resultieren (unter dem Schwellenwert von 17,65 %, verringert um den Betrag der verbundenen Steuerschulden, wenn die Bedingungen von Artikel 38 Absatz 3 CRR erfüllt sind)</t>
  </si>
  <si>
    <t>Anwendbare Obergrenzen für die Einbeziehung von Wertberichtigungen in das Ergänzungskapital </t>
  </si>
  <si>
    <t>76</t>
  </si>
  <si>
    <t>Auf das Ergänzungskapital anrechenbare Kreditrisikoanpassungen in Bezug auf Forderungen, für die der Standardansatz gilt (vor Anwendung der Obergrenze)</t>
  </si>
  <si>
    <t>77</t>
  </si>
  <si>
    <t>Obergrenze für die Anrechnung von Kreditrisikoanpassungen auf das Ergänzungskapital im Rahmen des Standardansatzes</t>
  </si>
  <si>
    <t>78</t>
  </si>
  <si>
    <t>Auf das Ergänzungskapital anrechenbare Kreditrisikoanpassungen in Bezug auf Forderungen, für die der auf internen Beurteilungen basierende Ansatz gilt (vor Anwendung der Obergrenze)</t>
  </si>
  <si>
    <t>79</t>
  </si>
  <si>
    <t>Obergrenze für die Anrechnung von Kreditrisikoanpassungen auf das Ergänzungskapital im Rahmen des auf internen Beurteilungen basierenden Ansatzes</t>
  </si>
  <si>
    <t>Eigenkapitalinstrumente, für die die Auslaufregelungen gelten (anwendbar nur vom 1. Januar 2014 bis zum 1. Januar 2022)</t>
  </si>
  <si>
    <t>80</t>
  </si>
  <si>
    <t>Derzeitige Obergrenze für Instrumente des harten Kernkapitals, für die Auslaufregelungen gelten</t>
  </si>
  <si>
    <t>81</t>
  </si>
  <si>
    <t>Wegen Obergrenze aus dem harten Kernkapital ausgeschlossener Betrag (Betrag über Obergrenze nach Tilgungen und Fälligkeiten)</t>
  </si>
  <si>
    <t>82</t>
  </si>
  <si>
    <t>Derzeitige Obergrenze für Instrumente des zusätzlichen Kernkapitals, für die Auslaufregelungen gelten</t>
  </si>
  <si>
    <t>83</t>
  </si>
  <si>
    <t>Wegen Obergrenze aus dem zusätzlichen Kernkapital ausgeschlossener Betrag (Betrag über Obergrenze nach Tilgungen und Fälligkeiten)</t>
  </si>
  <si>
    <t>84</t>
  </si>
  <si>
    <t>Derzeitige Obergrenze für Instrumente des Ergänzungskapitals, für die Auslaufregelungen gelten</t>
  </si>
  <si>
    <t>85</t>
  </si>
  <si>
    <t>Wegen Obergrenze aus dem Ergänzungskapital ausgeschlossener Betrag (Betrag über Obergrenze nach Tilgungen und Fälligkeiten)</t>
  </si>
  <si>
    <t>Warenpositionsrisiko</t>
  </si>
  <si>
    <t>Operationelles Risiko</t>
  </si>
  <si>
    <t>EU-LI2 - Hauptursachen für Unterschiede zwischen aufsichtsrechtlichen Risikopositionsbeträgen und Buchwerten im Jahresabschluss</t>
  </si>
  <si>
    <t xml:space="preserve">Posten im </t>
  </si>
  <si>
    <t>Kredit-risikorahmen</t>
  </si>
  <si>
    <t xml:space="preserve">Verbriefungs-rahmen </t>
  </si>
  <si>
    <t xml:space="preserve">CCR-Rahmen </t>
  </si>
  <si>
    <t>Marktrisiko-rahmen</t>
  </si>
  <si>
    <t>Buchwert der Aktiva im aufsichtlichen Konsolidierungskreis (laut Meldebogen LI1)</t>
  </si>
  <si>
    <t>Buchwert der Passiva im aufsichtlichen Konsolidierungskreis (laut Meldebogen LI1)</t>
  </si>
  <si>
    <t>Gesamtnettobetrag im aufsichtlichen Konsolidierungskreis</t>
  </si>
  <si>
    <t>Außerbilanzielle Beträge</t>
  </si>
  <si>
    <t xml:space="preserve">Unterschiede in den Bewertungen </t>
  </si>
  <si>
    <t>Unterschiede durch abweichende Nettingregeln außer den in Zeile 2 bereits berücksichtigten</t>
  </si>
  <si>
    <t>Unterschiede durch die Berücksichtigung von Rückstellungen</t>
  </si>
  <si>
    <t>Unterschiede durch Verwendung von Kreditrisikominderungstechniken (CRMs)</t>
  </si>
  <si>
    <t>Unterschiede durch Kreditumrechnungsfaktoren</t>
  </si>
  <si>
    <t>Unterschiede durch Verbriefung mit Risikotransfer</t>
  </si>
  <si>
    <t>Sonstige Unterschiede</t>
  </si>
  <si>
    <t>Für aufsichtsrechtliche Zwecke berücksichtigte Risikopositionsbeträge</t>
  </si>
  <si>
    <t>EU LIQ1 - Quantitative Angaben zur LCR</t>
  </si>
  <si>
    <t>Ungewichteter Gesamtwert (Durchschnitt)</t>
  </si>
  <si>
    <t>Gewichteter Gesamtwert (Durchschnitt)</t>
  </si>
  <si>
    <t>EU 1a</t>
  </si>
  <si>
    <t>Quartal endet am (TT. Monat JJJJ)</t>
  </si>
  <si>
    <t xml:space="preserve">T-1 </t>
  </si>
  <si>
    <t>EU 1b</t>
  </si>
  <si>
    <t>Anzahl der bei der Berechnung der Durchschnittswerte verwendeten Datenpunkte</t>
  </si>
  <si>
    <t>HOCHWERTIGE LIQUIDE VERMÖGENSWERTE</t>
  </si>
  <si>
    <t>Hochwertige liquide Vermögenswerte insgesamt (HQLA)</t>
  </si>
  <si>
    <t>MITTELABFLÜSSE</t>
  </si>
  <si>
    <t>Privatkundeneinlagen und Einlagen von kleinen Geschäftskunden, davon::</t>
  </si>
  <si>
    <t>Stabile Einlagen</t>
  </si>
  <si>
    <t>Weniger stabile Einlagen</t>
  </si>
  <si>
    <t>Unbesicherte großvolumige Finanzierung</t>
  </si>
  <si>
    <t>Operative Einlagen (alle Gegenparteien) und Einlagen in Netzwerken von Genossenschaftsbanken</t>
  </si>
  <si>
    <t>Nicht operative Einlagen (alle Gegenparteien)</t>
  </si>
  <si>
    <t>Unbesicherte Schuldtitel</t>
  </si>
  <si>
    <t>Besicherte großvolumige Finanzierung</t>
  </si>
  <si>
    <t>Zusätzliche Anforderungen</t>
  </si>
  <si>
    <t>Abflüsse im Zusammenhang mit Derivate-Risikopositionen und sonstigen Anforderungen an Sicherheiten</t>
  </si>
  <si>
    <t>Abflüsse im Zusammenhang mit dem Verlust an Finanzmitteln aus Schuldtiteln</t>
  </si>
  <si>
    <t>Kredit und Liquiditätsfazilitäten</t>
  </si>
  <si>
    <t>Sonstige vertragliche Finanzierungsverpflichtungen</t>
  </si>
  <si>
    <t>Sonstige Eventualfinanzierungsverpflichtungen</t>
  </si>
  <si>
    <t>GESAMTMITTELABFLÜSSE</t>
  </si>
  <si>
    <t>MITTELZUFLÜSSE</t>
  </si>
  <si>
    <t>Besicherte Kreditvergabe (z. B. Reverse Repos)</t>
  </si>
  <si>
    <t>Zuflüsse von in vollem Umfang bedienten Risikopositionen</t>
  </si>
  <si>
    <t>Sonstige Mittelzuflüsse</t>
  </si>
  <si>
    <t>EU-19a</t>
  </si>
  <si>
    <t>(Differenz zwischen der Summe der gewichteten Zuflüsse und der Summe der gewichteten Abflüsse aus Drittländern, in denen Transferbeschränkungen gelten, oder die auf nichtkonvertierbare Währungen lauten)</t>
  </si>
  <si>
    <t>EU-19b</t>
  </si>
  <si>
    <t>(Überschüssige Zuflüsse von einem verbundenen spezialisierten Kreditinstitut)</t>
  </si>
  <si>
    <t>GESAMTMITTELZUFLÜSSE</t>
  </si>
  <si>
    <t>Vollständig ausgenommene Zuflüsse</t>
  </si>
  <si>
    <t>Zuflüsse mit der Obergrenze von 90 %</t>
  </si>
  <si>
    <t>Zuflüsse mit der Obergrenze von 75 %</t>
  </si>
  <si>
    <t xml:space="preserve">BEREINIGTER GESAMTWERT </t>
  </si>
  <si>
    <t>LIQUIDITÄTSPUFFER</t>
  </si>
  <si>
    <t>GESAMTE NETTOMITTELABFLÜSSE</t>
  </si>
  <si>
    <t>LIQUIDITÄTSDECKUNGSQUOTE</t>
  </si>
  <si>
    <t>EU LIQ2: Strukturelle Liquiditätsquote T</t>
  </si>
  <si>
    <t>(Währungbetrag)</t>
  </si>
  <si>
    <t>EUR</t>
  </si>
  <si>
    <t>Ungewichteter Wert nach Restlaufzeit</t>
  </si>
  <si>
    <t>Gewichteter Wert</t>
  </si>
  <si>
    <t>Keine Restlaufzeit</t>
  </si>
  <si>
    <t>&lt; 6 Monate</t>
  </si>
  <si>
    <t>6 Monate bis &lt; 1 Jahr</t>
  </si>
  <si>
    <t>≥ 1 Jahr</t>
  </si>
  <si>
    <t>Posten der verfügbaren stabilen Refinanzierung (ASF)</t>
  </si>
  <si>
    <t>Kapitalposten und -instrumente</t>
  </si>
  <si>
    <t>Eigenmittel</t>
  </si>
  <si>
    <t>Sonstige Kapitalinstrumente</t>
  </si>
  <si>
    <t>Privatkundeneinlagen</t>
  </si>
  <si>
    <t>Großvolumige Finanzierung::</t>
  </si>
  <si>
    <t>Operative Einlagen</t>
  </si>
  <si>
    <t>Sonstige großvolumige Finanzierung</t>
  </si>
  <si>
    <t>Interdependente Verbindlichkeiten</t>
  </si>
  <si>
    <t xml:space="preserve">Sonstige Verbindlichkeiten: </t>
  </si>
  <si>
    <t xml:space="preserve">NSFR für Derivatverbindlichkeiten </t>
  </si>
  <si>
    <t>Sämtliche anderen Verbindlichkeiten und Kapitalinstrumente, die nicht in den vorstehenden Kategorien enthalten sind</t>
  </si>
  <si>
    <t>Verfügbare stabile Refinanzierung (ASF) insgesamt</t>
  </si>
  <si>
    <t>Posten der erforderlichen stabilen Refinanzierung (RSF)</t>
  </si>
  <si>
    <t>EU-15a</t>
  </si>
  <si>
    <t>Mit einer Restlaufzeit von mindestens einem Jahr belastete Vermögenswerte im Deckungspool</t>
  </si>
  <si>
    <t>Einlagen, die zu operativen Zwecken bei anderen Finanzinstituten gehalten werden</t>
  </si>
  <si>
    <t>Vertragsgemäß bediente Darlehen und Wertpapiere::</t>
  </si>
  <si>
    <t>Vertragsgemäß bediente Wertpapierfinanzierungsgeschäfte mit Finanzkunden, durch HQLA der Stufe 1 besichert, auf die ein Haircut von 0 % angewandt werden kann</t>
  </si>
  <si>
    <t>Vertragsgemäß bediente Wertpapierfinanzierungsgeschäfte mit Finanzkunden, durch andere Vermögenswerte und Darlehen und Kredite an Finanzkunden besichert</t>
  </si>
  <si>
    <t>Vertragsgemäß bediente Darlehen an nichtfinanzielle Kapitalgesellschaften, Darlehen an Privat- und kleine Geschäftskunden und Darlehen an Staaten und öffentliche Stellen, davon::</t>
  </si>
  <si>
    <t>Mit einem Risikogewicht von höchstens 35 % nach dem Standardansatz für Kreditrisiko laut Basel II</t>
  </si>
  <si>
    <t xml:space="preserve">Vertragsgemäß bediente Hypothekendarlehen auf Wohnimmobilien, davon:: </t>
  </si>
  <si>
    <t>Sonstige Darlehen und Wertpapiere, die nicht ausgefallen sind und nicht als HQLA infrage kommen, einschließlich börsengehandelter Aktien und bilanzwirksamer Posten für die Handelsfinanzierung</t>
  </si>
  <si>
    <t>Interdependente Aktiva</t>
  </si>
  <si>
    <t xml:space="preserve">Sonstige Vermögens-werte: </t>
  </si>
  <si>
    <t>Physisch gehandelte Waren</t>
  </si>
  <si>
    <t>Als Einschuss für Derivatekontrakte geleistete Aktiva und Beiträge zu Ausfallfonds von CCPs</t>
  </si>
  <si>
    <t>NSFR für Derivateaktiva </t>
  </si>
  <si>
    <t xml:space="preserve">NSFR für Derivatverbindlichkeiten vor Abzug geleisteter Nachschüsse </t>
  </si>
  <si>
    <t>Alle sonstigen Aktiva, die nicht in den vorstehenden Kategorien enthalten sind</t>
  </si>
  <si>
    <t>Außerbilanzielle Posten</t>
  </si>
  <si>
    <t>RSF insgesamt</t>
  </si>
  <si>
    <t>Strukturelle Liquiditätsquote (%)</t>
  </si>
  <si>
    <t>XXA</t>
  </si>
  <si>
    <t>EU LIQ2: Strukturelle Liquiditätsquote T-1</t>
  </si>
  <si>
    <t>EU LIQ2: Strukturelle Liquiditätsquote T-2</t>
  </si>
  <si>
    <t>EU LIQ2: Strukturelle Liquiditätsquote T-3</t>
  </si>
  <si>
    <t>EU MR1 - Marktrisiko beim Standardansatz</t>
  </si>
  <si>
    <t>Risikoge-wichtete Positions-beträge (RWEAs)</t>
  </si>
  <si>
    <t>Outright-Termingeschäfte</t>
  </si>
  <si>
    <t>Zinsrisiko (allgemein und spezifisch)</t>
  </si>
  <si>
    <t>Aktienkursrisiko (allgemein und spezifisch)</t>
  </si>
  <si>
    <t>Fremdwährungsrisiko</t>
  </si>
  <si>
    <t>Optionen</t>
  </si>
  <si>
    <t>Vereinfachter Ansatz</t>
  </si>
  <si>
    <t>Delta-Plus-Ansatz</t>
  </si>
  <si>
    <t>Szenario-Ansatz</t>
  </si>
  <si>
    <t>Verbriefung (spezifisches Risiko)</t>
  </si>
  <si>
    <t>EU 11a</t>
  </si>
  <si>
    <t>Eigenmittelanforderungen</t>
  </si>
  <si>
    <t>Eigenmittelanforderungen insgesamt</t>
  </si>
  <si>
    <t>EU LR1 - LRSum: Summarische Abstimmung zwischen bilanzierten Aktiva und Risikopositionen für die Verschuldungsquote</t>
  </si>
  <si>
    <t>Maßgeblicher Betrag</t>
  </si>
  <si>
    <t>Summe der Aktiva laut veröffentlichtem Abschluss</t>
  </si>
  <si>
    <t>Anpassung bei Unternehmen, die für Rechnungslegungszwecke konsolidiert werden, aber aus dem aufsichtlichen Konsolidierungskreis ausgenommen sind</t>
  </si>
  <si>
    <t>(Anpassung bei verbrieften Risikopositionen, die die operativen Anforderungen für die Anerkennung von Risikoübertragungen erfüllen)</t>
  </si>
  <si>
    <t>(Anpassung bei vorübergehendem Ausschluss von Risikopositionen gegenüber Zentralbanken (falls zutreffend))</t>
  </si>
  <si>
    <t>(Anpassung bei Treuhandvermögen, das nach dem geltenden Rechnungslegungsrahmen in der Bilanz angesetzt wird, aber gemäß Artikel 429a Absatz 1 Buchstabe i CRR bei der Gesamtrisikopositionsmessgröße unberücksichtigt bleibt)</t>
  </si>
  <si>
    <t>Anpassung bei marktüblichen Käufen und Verkäufen finanzieller Vermögenswerte gemäß dem zum Handelstag geltenden Rechnungslegungsrahmen</t>
  </si>
  <si>
    <t>Anpassung bei berücksichtigungsfähigen Liquiditätsbündelungsgeschäften</t>
  </si>
  <si>
    <t>Anpassung bei derivativen Finanzinstrumenten</t>
  </si>
  <si>
    <t>Anpassung bei Wertpapierfinanzierungsgeschäften (SFTs)</t>
  </si>
  <si>
    <t>Anpassung bei außerbilanziellen Posten (d. h. Umrechnung außerbilanzieller Risikopositionen in Kreditäquivalenzbeträge)</t>
  </si>
  <si>
    <t>(Anpassung bei Anpassungen aufgrund des Gebots der vorsichtigen Bewertung und spezifischen und allgemeinen Rückstellungen, die eine Verringerung des Kernkapitals bewirkt haben)</t>
  </si>
  <si>
    <t>EU-11a</t>
  </si>
  <si>
    <t>(Anpassung bei Risikopositionen, die gemäß Artikel 429a Absatz 1 Buchstaben c und ca CRR aus der Gesamtrisikopositionsmessgröße ausgeschlossen werden)</t>
  </si>
  <si>
    <t>EU-11b</t>
  </si>
  <si>
    <t>(Anpassung bei Risikopositionen, die gemäß Artikel 429a Absatz 1 Buchstabe j CRR aus der Gesamtrisikopositionsmessgröße ausgeschlossen werden)</t>
  </si>
  <si>
    <t>Sonstige Berichtigungen</t>
  </si>
  <si>
    <t>Gesamtrisikopositionsmessgröße (TEM)</t>
  </si>
  <si>
    <t>EU LR2 - LRCom: Einheitliche Offenlegung der Verschuldungsquote</t>
  </si>
  <si>
    <t>Risikopositionen für die CRR-Verschuldungsquote</t>
  </si>
  <si>
    <t>Bilanzwirksame Risikopositionen (ohne Derivate und SFTs)</t>
  </si>
  <si>
    <t>Bilanzwirksame Posten (ohne Derivate und SFTs, aber einschließlich Sicherheiten)</t>
  </si>
  <si>
    <t>Hinzurechnung des Betrags von im Zusammenhang mit Derivaten gestellten Sicherheiten, die nach dem geltenden Rechnungslegungsrahmen von den Bilanzaktiva abgezogen werden</t>
  </si>
  <si>
    <t>(Abzüge von Forderungen für in bar geleistete Nachschüsse bei Derivatgeschäften)</t>
  </si>
  <si>
    <t>(Anpassung bei im Rahmen von Wertpapierfinanzierungsgeschäften entgegengenommenen Wertpapieren, die als Aktiva erfasst werden)</t>
  </si>
  <si>
    <t>(Allgemeine Kreditrisikoanpassungen an bilanzwirksamen Posten)</t>
  </si>
  <si>
    <t>(Bei der Ermittlung des Kernkapitals abgezogene Aktivabeträge)</t>
  </si>
  <si>
    <t>Summe der bilanzwirksamen Risikopositionen (ohne Derivate und SFTs)</t>
  </si>
  <si>
    <t>Risikopositionen aus Derivaten</t>
  </si>
  <si>
    <t>Wiederbeschaffungskosten für Derivatgeschäfte nach SA-CCR (d. h. ohne anrechenbare, in bar erhaltene Nachschüsse)</t>
  </si>
  <si>
    <t>EU-8a</t>
  </si>
  <si>
    <t>Abweichende Regelung für Derivate: Beitrag der Wiederbeschaffungskosten nach vereinfachtem Standardansatz</t>
  </si>
  <si>
    <t xml:space="preserve">Aufschläge für den potenziellen künftigen Risikopositionswert im Zusammenhang mit SA-CCR-Derivatgeschäften </t>
  </si>
  <si>
    <t>EU-9a</t>
  </si>
  <si>
    <t>Abweichende Regelung für Derivate: Potenzieller künftiger Risikopositionsbeitrag nach vereinfachtem Standardansatz</t>
  </si>
  <si>
    <t>EU-9b</t>
  </si>
  <si>
    <t>Risikoposition gemäß Ursprungsrisikomethode</t>
  </si>
  <si>
    <t>(Ausgeschlossener CCP-Teil kundengeclearter Handelsrisikopositionen) (SA-CCR)</t>
  </si>
  <si>
    <t>EU-10a</t>
  </si>
  <si>
    <t>(Ausgeschlossener CCP-Teil kundengeclearter Handelsrisikopositionen) (vereinfachter Standardansatz)</t>
  </si>
  <si>
    <t>EU-10b</t>
  </si>
  <si>
    <t>(Ausgeschlossener CCP-Teil kundengeclearter Handelsrisikopositionen) (Ursprungsrisikomethode)</t>
  </si>
  <si>
    <t>Angepasster effektiver Nominalwert geschriebener Kreditderivate</t>
  </si>
  <si>
    <t>(Aufrechnungen der angepassten effektiven Nominalwerte und Abzüge der Aufschläge für geschriebene Kreditderivate)</t>
  </si>
  <si>
    <t>Gesamtsumme der Risikopositionen aus Derivaten</t>
  </si>
  <si>
    <t>Risikopositionen aus Wertpapierfinanzierungsgeschäften (SFTs)</t>
  </si>
  <si>
    <t>Brutto-Aktiva aus SFTs (ohne Anerkennung von Netting), nach Bereinigung um als Verkauf verbuchte Geschäfte</t>
  </si>
  <si>
    <t>(Aufgerechnete Beträge von Barverbindlichkeiten und -forderungen aus Brutto-Aktiva aus SFTs)</t>
  </si>
  <si>
    <t>Gegenparteiausfallrisikoposition für SFT-Aktiva</t>
  </si>
  <si>
    <t>EU-16a</t>
  </si>
  <si>
    <t>Abweichende Regelung für SFTs: Gegenparteiausfallrisikoposition gemäß Artikel 429e Absatz 5 und Artikel 222 CRR</t>
  </si>
  <si>
    <t>Risikopositionen aus als Beauftragter getätigten Geschäften</t>
  </si>
  <si>
    <t>EU-17a</t>
  </si>
  <si>
    <t>(Ausgeschlossener CCP-Teil kundengeclearter SFT-Risikopositionen)</t>
  </si>
  <si>
    <t>Gesamtsumme der Risikopositionen aus Wertpapierfinanzierungsgeschäften</t>
  </si>
  <si>
    <t xml:space="preserve">Sonstige außerbilanzielle Risikopositionen </t>
  </si>
  <si>
    <t>Außerbilanzielle Risikopositionen zum Bruttonominalwert</t>
  </si>
  <si>
    <t>(Anpassungen für die Umrechnung in Kreditäquivalenzbeträge)</t>
  </si>
  <si>
    <t>(Bei der Bestimmung des Kernkapitals abgezogene allgemeine Rückstellungen sowie spezifische Rückstellungen in Verbindung mit außerbilanziellen Risikopositionen)</t>
  </si>
  <si>
    <t>Außerbilanzielle Risikopositionen</t>
  </si>
  <si>
    <t>Ausgeschlossene Risikopositionen</t>
  </si>
  <si>
    <t>EU-22a</t>
  </si>
  <si>
    <t>(Risikopositionen, die gemäß Artikel 429a Absatz 1 Buchstaben c und ca CRR aus der Gesamtrisikopositionsmessgröße ausgeschlossen werden)</t>
  </si>
  <si>
    <t>EU-22b</t>
  </si>
  <si>
    <t>((Bilanzielle und außerbilanzielle) Risikopositionen, die gemäß Artikel 429a Absatz 1 Buchstabe j CRR ausgeschlossen werden)</t>
  </si>
  <si>
    <t>EU-22c</t>
  </si>
  <si>
    <t>(Ausgeschlossene Risikopositionen öffentlicher Entwicklungsbanken (oder als solche behandelter Einheiten) – öffentliche Investitionen)</t>
  </si>
  <si>
    <t>EU-22d</t>
  </si>
  <si>
    <t>(Ausgeschlossene Risikopositionen öffentlicher Entwicklungsbanken (oder als solche behandelter Einheiten) – Förderdarlehen)</t>
  </si>
  <si>
    <t>EU-22e</t>
  </si>
  <si>
    <t>(Ausgeschlossene Risikopositionen aus der Weitergabe von Förderdarlehen durch Institute, die keine öffentlichen Entwicklungsbanken (oder als solche behandelte Einheiten) sind)</t>
  </si>
  <si>
    <t>EU-22f</t>
  </si>
  <si>
    <t xml:space="preserve">(-) Ausgenommene garantierte Teile von Risikopositionen aus Exportkrediten </t>
  </si>
  <si>
    <t>EU-22g</t>
  </si>
  <si>
    <t xml:space="preserve">(-) Ausgenommene überschüssige Sicherheiten, die bei Triparty-Agenten hinterlegt wurden </t>
  </si>
  <si>
    <t>EU-22h</t>
  </si>
  <si>
    <t>(Von CSDs/Instituten erbrachte CSD-bezogene Dienstleistungen, die gemäß Artikel 429a Absatz 1 Buchstabe o CRR ausgeschlossen werden)</t>
  </si>
  <si>
    <t>EU-22i</t>
  </si>
  <si>
    <t>(Von benannten Instituten erbrachte CSD-bezogene Dienstleistungen, die gemäß Artikel 429a Absatz 1 Buchstabe p CRR ausgeschlossen werden)</t>
  </si>
  <si>
    <t>EU-22j</t>
  </si>
  <si>
    <t xml:space="preserve">(-) Verringerung des Risikopositionswerts von Vorfinanzierungen oder Zwischendarlehen </t>
  </si>
  <si>
    <t>EU-22k</t>
  </si>
  <si>
    <t>(Ausgeschlossene Risikopositionen gegenüber Anteilseignern gemäß Artikel 429a Absatz 1 Buchstabe da CRR)</t>
  </si>
  <si>
    <t>EU-22l</t>
  </si>
  <si>
    <t>(Abgezogene Risikopositionen gemäß Artikel 429a Absatz 1 Buchstabe q CRR)</t>
  </si>
  <si>
    <t>EU-22m</t>
  </si>
  <si>
    <t>Gesamtsumme der ausgeschlossenen Risikopositionen</t>
  </si>
  <si>
    <t>Kernkapital und Gesamtrisikopositionsmessgröße</t>
  </si>
  <si>
    <t>Kernkapital</t>
  </si>
  <si>
    <t>Verschuldungsquote</t>
  </si>
  <si>
    <t>EU-25</t>
  </si>
  <si>
    <t>Verschuldungsquote (ohne die Auswirkungen der Ausnahmeregelung für öffentliche Investitionen und Förderdarlehen) (in %)</t>
  </si>
  <si>
    <t>25a</t>
  </si>
  <si>
    <t>Verschuldungsquote (ohne die Auswirkungen etwaiger vorübergehender Ausnahmeregelungen für Zentralbankreserven) (in %)</t>
  </si>
  <si>
    <t>Regulatorische Mindestanforderung an die Verschuldungsquote (in %)</t>
  </si>
  <si>
    <t>EU-26a</t>
  </si>
  <si>
    <t>Zusätzliche Eigenmittelanforderungen zur Eindämmung des Risikos einer übermäßigen Verschuldung (in %)</t>
  </si>
  <si>
    <t>EU-26b</t>
  </si>
  <si>
    <t>davon: in Form von hartem Kernkapital</t>
  </si>
  <si>
    <t>Anforderung an den Puffer der Verschuldungsquote (in %)</t>
  </si>
  <si>
    <t>EU-27a</t>
  </si>
  <si>
    <t>Gesamtanforderungen an die Verschuldungsquote (in %)</t>
  </si>
  <si>
    <t>Gewählte Übergangsregelung und maßgebliche Risikopositionen</t>
  </si>
  <si>
    <t>EU-27b</t>
  </si>
  <si>
    <t>Gewählte Übergangsregelung für die Definition der Kapitalmessgröße</t>
  </si>
  <si>
    <t>Offenlegung von Mittelwerten</t>
  </si>
  <si>
    <t>Mittelwert der Tageswerte der Brutto-Aktiva aus SFTs nach Bereinigung um als Verkauf verbuchte Geschäfte und Aufrechnung der Beträge damit verbundener Barverbindlichkeiten und -forderungen</t>
  </si>
  <si>
    <t>Quartalsendwert der Brutto-Aktiva aus SFTs nach Bereinigung um als Verkauf verbuchte Geschäfte und Aufrechnung der Beträge damit verbundener Barverbindlichkeiten und -forderungen</t>
  </si>
  <si>
    <t>Gesamtrisikopositionsmessgröße (einschließlich der Auswirkungen etwaiger vorübergehender Ausnahmeregelungen für Zentralbankreserven) unter Einbeziehung der in Zeile 28 offengelegten Mittelwerte der Brutto-Aktiva aus SFTs (nach Bereinigung um als Verkauf verbuchte Geschäfte und Aufrechnung der Beträge damit verbundener Barverbindlichkeiten und -forderungen)</t>
  </si>
  <si>
    <t>30a</t>
  </si>
  <si>
    <t>Gesamtrisikopositionsmessgröße (ohne die Auswirkungen etwaiger vorübergehender Ausnahmeregelungen für Zentralbankreserven) unter Einbeziehung der in Zeile 28 offengelegten Mittelwerte der Brutto-Aktiva aus SFTs (nach Bereinigung um als Verkauf verbuchte Geschäfte und Aufrechnung der Beträge damit verbundener Barverbindlichkeiten und -forderungen)</t>
  </si>
  <si>
    <t>Verschuldungsquote (einschließlich der Auswirkungen etwaiger vorübergehender Ausnahmeregelungen für Zentralbankreserven) unter Einbeziehung der in Zeile 28 offengelegten Mittelwerte der Brutto-Aktiva aus SFTs (nach Bereinigung um als Verkauf verbuchte Geschäfte und Aufrechnung der Beträge damit verbundener Barverbindlichkeiten und -forderungen)</t>
  </si>
  <si>
    <t>31a</t>
  </si>
  <si>
    <t>Verschuldungsquote (ohne die Auswirkungen etwaiger vorübergehender Ausnahmeregelungen für Zentralbankreserven) unter Einbeziehung der in Zeile 28 offengelegten Mittelwerte der Brutto-Aktiva aus SFTs (nach Bereinigung um als Verkauf verbuchte Geschäfte und Aufrechnung der Beträge damit verbundener Barverbindlichkeiten und -forderungen)</t>
  </si>
  <si>
    <t>EU LR3 - LRSpl: Aufgliederung der bilanzwirksamen Risikopositionen (ohne Derivate, SFTs und ausgenommene Risikopositionen)</t>
  </si>
  <si>
    <t>EU-1</t>
  </si>
  <si>
    <t>Gesamtsumme der bilanzwirksamen Risikopositionen (ohne Derivate, SFTs und ausgenommene Risikopositionen), davon::</t>
  </si>
  <si>
    <t>EU-2</t>
  </si>
  <si>
    <t>Risikopositionen im Handelsbuch</t>
  </si>
  <si>
    <t>EU-3</t>
  </si>
  <si>
    <t>Risikopositionen im Anlagebuch, davon::</t>
  </si>
  <si>
    <t>EU-4</t>
  </si>
  <si>
    <t>Gedeckte Schuldverschreibungen</t>
  </si>
  <si>
    <t>EU-5</t>
  </si>
  <si>
    <t>Risikopositionen, die wie Risikopositionen gegenüber Staaten behandelt werden</t>
  </si>
  <si>
    <t>EU-6</t>
  </si>
  <si>
    <t>Risikopositionen gegenüber regionalen Gebietskörperschaften, multilateralen Entwicklungsbanken (MDBs), internationalen Organisationen und öffentlichen Stellen (PSEs), die NICHT als Staaten behandelt werden</t>
  </si>
  <si>
    <t>EU-7</t>
  </si>
  <si>
    <t>EU-8</t>
  </si>
  <si>
    <t>Durch Grundpfandrechte an Immobilien besicherte Risikopositionen</t>
  </si>
  <si>
    <t>EU-9</t>
  </si>
  <si>
    <t>Risikopositionen aus dem Mengengeschäft</t>
  </si>
  <si>
    <t>EU-10</t>
  </si>
  <si>
    <t>EU-11</t>
  </si>
  <si>
    <t>Ausgefallene Positionen</t>
  </si>
  <si>
    <t>EU-12</t>
  </si>
  <si>
    <t>Sonstige Risikopositionen (z. B. Beteiligungen, Verbriefungen und sonstige Aktiva, die keine Kreditverpflichtungen sind)</t>
  </si>
  <si>
    <t>EU OV1 - Übersicht über die Gesamtrisikobeträge</t>
  </si>
  <si>
    <t>Gesamtrisikobetrag (TREA)</t>
  </si>
  <si>
    <t>Kreditrisiko (ohne Gegenparteiausfallrisiko)</t>
  </si>
  <si>
    <t xml:space="preserve">Davon: Standardansatz </t>
  </si>
  <si>
    <t xml:space="preserve">Davon: IRB-Basisansatz (F-IRB) </t>
  </si>
  <si>
    <t>Davon: Slotting-Ansatz</t>
  </si>
  <si>
    <t>EU 4a</t>
  </si>
  <si>
    <t>Davon: Beteiligungspositionen nach dem einfachen Risikogewichtungsansatz</t>
  </si>
  <si>
    <t xml:space="preserve">Davon: Fortgeschrittener IRB-Ansatz (A-IRB) </t>
  </si>
  <si>
    <t xml:space="preserve">Gegenparteiausfallrisiko – CCR </t>
  </si>
  <si>
    <t>Davon: Auf einem internen Modell beruhende Methode (IMM)</t>
  </si>
  <si>
    <t>EU 8a</t>
  </si>
  <si>
    <t>Davon: Risikopositionen gegenüber einer CCP</t>
  </si>
  <si>
    <t>Davon: Sonstiges CCR</t>
  </si>
  <si>
    <t>Risikos einer Anpassung der Kreditbewertung – CVA-Risiko</t>
  </si>
  <si>
    <t>EU 10a</t>
  </si>
  <si>
    <t>Davon: Standardansatz (SA)</t>
  </si>
  <si>
    <t>EU 10b</t>
  </si>
  <si>
    <t>Davon: Basisansatz (F-BA und R-BA)</t>
  </si>
  <si>
    <t>EU 10c</t>
  </si>
  <si>
    <t>Davon: Vereinfachter Ansatz</t>
  </si>
  <si>
    <t xml:space="preserve">Abwicklungsrisiko </t>
  </si>
  <si>
    <t>Verbriefungspositionen im Anlagebuch (nach Anwendung der Obergrenze)</t>
  </si>
  <si>
    <t xml:space="preserve">Davon: SEC-IRBA </t>
  </si>
  <si>
    <t>Davon: SEC-ERBA (einschl. IAA)</t>
  </si>
  <si>
    <t xml:space="preserve">Davon: SEC-SA </t>
  </si>
  <si>
    <t>EU 19a</t>
  </si>
  <si>
    <t>Davon: 1250 % / Abzug</t>
  </si>
  <si>
    <t>Positions-, Währungs- und Warenpositionsrisiken (Marktrisiko)</t>
  </si>
  <si>
    <t>Davon: Alternativer Standardansatz (A-SA)</t>
  </si>
  <si>
    <t>EU 21a</t>
  </si>
  <si>
    <t xml:space="preserve">Davon: Vereinfachter Standardansatz (S-SA </t>
  </si>
  <si>
    <t>Davon: Alternativer auf einem internen Modell beruhender Ansatz (A-IMA)</t>
  </si>
  <si>
    <t>EU 22a</t>
  </si>
  <si>
    <t>Großkredite</t>
  </si>
  <si>
    <t>Reklassifizierungen zwischen Handels- und Anlagebüchern</t>
  </si>
  <si>
    <t>EU 24a</t>
  </si>
  <si>
    <t>Risikopositionen in Kryptowerten</t>
  </si>
  <si>
    <t>Beträge unter den Abzugsschwellenwerten (mit einem Risikogewicht von 250 %)</t>
  </si>
  <si>
    <t>Angewandter Output-Floor (in %)</t>
  </si>
  <si>
    <t>Floor-Anpassung (vor Anwendung der vorläufigen Obergrenze)</t>
  </si>
  <si>
    <t>Floor-Anpassung (nach Anwendung der vorläufigen Obergrenze)</t>
  </si>
  <si>
    <t>EU KM1 - Schlüsselparameter</t>
  </si>
  <si>
    <t>Verfügbare Eigenmittel (Beträge)</t>
  </si>
  <si>
    <t xml:space="preserve">Kernkapital (T1) </t>
  </si>
  <si>
    <t xml:space="preserve">Gesamtkapital </t>
  </si>
  <si>
    <t>Risikogewichtete Positionsbeträge</t>
  </si>
  <si>
    <t>Gesamtrisikobetrag</t>
  </si>
  <si>
    <t>4a</t>
  </si>
  <si>
    <t>Gesamtrisikoposition ohne Untergrenze</t>
  </si>
  <si>
    <t>Kapitalquoten (in % des risikogewichteten Positionsbetrags)</t>
  </si>
  <si>
    <t>Harte Kernkapitalquote (CET1-Quote) (%)</t>
  </si>
  <si>
    <t>5b</t>
  </si>
  <si>
    <t>Harte Kernkapitalquote unter Berücksichtigung des TREA ohne Untergrenze (in %)</t>
  </si>
  <si>
    <t>Kernkapitalquote (%)</t>
  </si>
  <si>
    <t>Kernkapitalquote unter Berücksichtigung des TREA ohne Untergrenze (in %)</t>
  </si>
  <si>
    <t>Gesamtkapitalquote (%)</t>
  </si>
  <si>
    <t>7b</t>
  </si>
  <si>
    <t>Gesamtkapitalquote unter Berücksichtigung des TREA ohne Untergrenze (in %)</t>
  </si>
  <si>
    <t>Zusätzliche Eigenmittelanforderungen für andere Risiken als das Risiko einer übermäßigen Verschuldung (in % des risikogewichteten Positionsbetrags)</t>
  </si>
  <si>
    <t>EU 7d</t>
  </si>
  <si>
    <t>Zusätzliche Eigenmittelanforderungen für andere Risiken als das Risiko einer übermäßigen Verschuldung (%)</t>
  </si>
  <si>
    <t>EU 7e</t>
  </si>
  <si>
    <t xml:space="preserve">    Davon: in Form von CET1 vorzuhalten (Prozentpunkte)</t>
  </si>
  <si>
    <t>EU 7f</t>
  </si>
  <si>
    <t xml:space="preserve">    Davon: in Form von T1 vorzuhalten (Prozentpunkte)</t>
  </si>
  <si>
    <t>EU 7g</t>
  </si>
  <si>
    <t>SREP-Gesamtkapitalanforderung (%)</t>
  </si>
  <si>
    <t>Kombinierte Kapitalpuffer- und Gesamtkapitalanforderung (in % des risikogewichteten Positionsbetrags)</t>
  </si>
  <si>
    <t>Kapitalerhaltungspuffer (%)</t>
  </si>
  <si>
    <t>Kapitalerhaltungspuffer aufgrund von Makroaufsichtsrisiken oder Systemrisiken auf Ebene eines Mitgliedstaats (%)</t>
  </si>
  <si>
    <t>Institutsspezifischer antizyklischer Kapitalpuffer (%)</t>
  </si>
  <si>
    <t>EU 9a</t>
  </si>
  <si>
    <t>Systemrisikopuffer (%)</t>
  </si>
  <si>
    <t>Puffer für global systemrelevante Institute (%)</t>
  </si>
  <si>
    <t>Puffer für sonstige systemrelevante Institute (%)</t>
  </si>
  <si>
    <t>Kombinierte Kapitalpufferanforderung (%)</t>
  </si>
  <si>
    <t>Gesamtkapitalanforderungen (%)</t>
  </si>
  <si>
    <t>Nach Erfüllung der SREP-Gesamtkapitalanforderung verfügbares CET1 (%)</t>
  </si>
  <si>
    <t>Verschuldungsquote (in %)</t>
  </si>
  <si>
    <t>Zusätzliche Eigenmittelanforderungen für das Risiko einer übermäßigen Verschuldung (in % der Gesamtrisikopositionsmessgröße)</t>
  </si>
  <si>
    <t>EU 14a</t>
  </si>
  <si>
    <t>EU 14b</t>
  </si>
  <si>
    <t xml:space="preserve">     Davon: in Form von CET1 vorzuhalten (Prozentpunkte)</t>
  </si>
  <si>
    <t>EU 14c</t>
  </si>
  <si>
    <t>SREP-Gesamtverschuldungsquote (%)</t>
  </si>
  <si>
    <t>Anforderung für den Puffer bei der Verschuldungsquote und die Gesamtverschuldungsquote (in % der Gesamtrisikopositionsmessgröße)</t>
  </si>
  <si>
    <t>EU 14d</t>
  </si>
  <si>
    <t>Puffer bei der Verschuldungsquote (%)</t>
  </si>
  <si>
    <t>EU 14e</t>
  </si>
  <si>
    <t>Gesamtverschuldungsquote (%)</t>
  </si>
  <si>
    <t>Liquiditätsdeckungsquote</t>
  </si>
  <si>
    <t>Liquide Aktiva hoher Qualität (HQLA) insgesamt (gewichteter Wert – Durchschnitt)</t>
  </si>
  <si>
    <t>EU 16a</t>
  </si>
  <si>
    <t xml:space="preserve">Mittelabflüsse – Gewichteter Gesamtwert </t>
  </si>
  <si>
    <t>EU 16b</t>
  </si>
  <si>
    <t xml:space="preserve">Mittelzuflüsse – Gewichteter Gesamtwert </t>
  </si>
  <si>
    <t>Nettomittelabflüsse insgesamt (angepasster Wert)</t>
  </si>
  <si>
    <t>Liquiditätsdeckungsquote (%)</t>
  </si>
  <si>
    <t>Strukturelle Liquiditätsquote</t>
  </si>
  <si>
    <t>Verfügbare stabile Refinanzierung, gesamt</t>
  </si>
  <si>
    <t>Erforderliche stabile Refinanzierung, gesamt</t>
  </si>
  <si>
    <t>Strukturelle Liquiditätsquote (NSFR) (%)</t>
  </si>
  <si>
    <t>EU CCyB1 - Geografische Verteilung der für die Berechnung des antizyklischen Kapitalpuffers wesentlichen Kreditrisikopositionen</t>
  </si>
  <si>
    <t>m)</t>
  </si>
  <si>
    <t>Allgemeine Kreditrisikopositionen</t>
  </si>
  <si>
    <t>Wesentliche Kreditrisikopositionen – Marktrisiko</t>
  </si>
  <si>
    <t>Verbriefungsrisiko-positionen – Risikopositionswert im Anlagebuch</t>
  </si>
  <si>
    <t xml:space="preserve">Risikogewichtete Positionsbeträge </t>
  </si>
  <si>
    <t>Gewichtungen der Eigenmittel-anforderungen (in %)</t>
  </si>
  <si>
    <t>Quote des antizyklischen Kapitalpuffers (in %)</t>
  </si>
  <si>
    <t>Risikopositionswert nach dem Standardansatz</t>
  </si>
  <si>
    <t>Risikopositionswert nach dem IRB-Ansatz</t>
  </si>
  <si>
    <t>Summe der Kauf- und Verkaufspositionen der Risikopositionen im Handelsbuch nach dem Standardansatz</t>
  </si>
  <si>
    <t>Wert der Risikopositionen im Handelsbuch (interne Modelle)</t>
  </si>
  <si>
    <t>Wesentliche Kreditrisikopositionen – Kreditrisiko</t>
  </si>
  <si>
    <t xml:space="preserve">Wesentliche Kreditrisikopositionen – Verbriefungspositionen im Anlagebuch </t>
  </si>
  <si>
    <t>Aufschlüsselung nach Ländern</t>
  </si>
  <si>
    <t>010.001</t>
  </si>
  <si>
    <t>(AE) Vereinigte Arabische Emirate</t>
  </si>
  <si>
    <t>010.002</t>
  </si>
  <si>
    <t>(AF) Afghanistan</t>
  </si>
  <si>
    <t>010.003</t>
  </si>
  <si>
    <t>(AR) Argentinien</t>
  </si>
  <si>
    <t>010.004</t>
  </si>
  <si>
    <t>(AT) Oesterreich</t>
  </si>
  <si>
    <t>010.005</t>
  </si>
  <si>
    <t>(AU) Australien</t>
  </si>
  <si>
    <t>010.006</t>
  </si>
  <si>
    <t>(AZ) Aserbaidschan</t>
  </si>
  <si>
    <t>010.007</t>
  </si>
  <si>
    <t>(BA) Bosnien-Herzegowina</t>
  </si>
  <si>
    <t>010.008</t>
  </si>
  <si>
    <t>(BE) Belgien</t>
  </si>
  <si>
    <t>010.009</t>
  </si>
  <si>
    <t>(BG) Bulgarien</t>
  </si>
  <si>
    <t>010.010</t>
  </si>
  <si>
    <t>(BR) Brasilien</t>
  </si>
  <si>
    <t>010.011</t>
  </si>
  <si>
    <t>(BS) Bahamas</t>
  </si>
  <si>
    <t>010.012</t>
  </si>
  <si>
    <t>(CA) Kanada</t>
  </si>
  <si>
    <t>010.013</t>
  </si>
  <si>
    <t>(CH) Schweiz</t>
  </si>
  <si>
    <t>010.014</t>
  </si>
  <si>
    <t>(CL) Chile</t>
  </si>
  <si>
    <t>010.015</t>
  </si>
  <si>
    <t>(CN) China</t>
  </si>
  <si>
    <t>010.016</t>
  </si>
  <si>
    <t>(CO) Kolumbien</t>
  </si>
  <si>
    <t>010.017</t>
  </si>
  <si>
    <t>(CU) Kuba</t>
  </si>
  <si>
    <t>010.018</t>
  </si>
  <si>
    <t>(CY) Zypern</t>
  </si>
  <si>
    <t>010.019</t>
  </si>
  <si>
    <t>(CZ) Tschechien</t>
  </si>
  <si>
    <t>010.020</t>
  </si>
  <si>
    <t>(DE) Deutschland</t>
  </si>
  <si>
    <t>010.021</t>
  </si>
  <si>
    <t>(DK) Daenemark</t>
  </si>
  <si>
    <t>010.022</t>
  </si>
  <si>
    <t>(DZ) Algerien</t>
  </si>
  <si>
    <t>010.023</t>
  </si>
  <si>
    <t>(EC) Ecuador</t>
  </si>
  <si>
    <t>010.024</t>
  </si>
  <si>
    <t>(EE) Estland</t>
  </si>
  <si>
    <t>010.025</t>
  </si>
  <si>
    <t>(EG) Aegypten</t>
  </si>
  <si>
    <t>010.026</t>
  </si>
  <si>
    <t>(ES) Spanien</t>
  </si>
  <si>
    <t>010.027</t>
  </si>
  <si>
    <t>(FI) Finnland</t>
  </si>
  <si>
    <t>010.028</t>
  </si>
  <si>
    <t>(FR) Frankreich</t>
  </si>
  <si>
    <t>010.029</t>
  </si>
  <si>
    <t>(GB) Großbritannien</t>
  </si>
  <si>
    <t>010.030</t>
  </si>
  <si>
    <t>(GE) Georgien</t>
  </si>
  <si>
    <t>010.031</t>
  </si>
  <si>
    <t>(GH) Ghana</t>
  </si>
  <si>
    <t>010.032</t>
  </si>
  <si>
    <t>(GR) Griechenland</t>
  </si>
  <si>
    <t>010.033</t>
  </si>
  <si>
    <t>(GT) Guatemala</t>
  </si>
  <si>
    <t>010.034</t>
  </si>
  <si>
    <t>(HK) Hongkong</t>
  </si>
  <si>
    <t>010.035</t>
  </si>
  <si>
    <t>(HR) Kroatien</t>
  </si>
  <si>
    <t>010.036</t>
  </si>
  <si>
    <t>(HU) Ungarn</t>
  </si>
  <si>
    <t>010.037</t>
  </si>
  <si>
    <t>(ID) Indonesien</t>
  </si>
  <si>
    <t>010.038</t>
  </si>
  <si>
    <t>(IE) Irland</t>
  </si>
  <si>
    <t>010.039</t>
  </si>
  <si>
    <t>(IL) Israel</t>
  </si>
  <si>
    <t>010.040</t>
  </si>
  <si>
    <t>(IM) Isle of Man</t>
  </si>
  <si>
    <t>010.041</t>
  </si>
  <si>
    <t>(IN) Indien</t>
  </si>
  <si>
    <t>010.042</t>
  </si>
  <si>
    <t>(IR) Iran</t>
  </si>
  <si>
    <t>010.043</t>
  </si>
  <si>
    <t>(IT) Italien</t>
  </si>
  <si>
    <t>010.044</t>
  </si>
  <si>
    <t>(JP) Japan</t>
  </si>
  <si>
    <t>010.045</t>
  </si>
  <si>
    <t>(KE) Kenia</t>
  </si>
  <si>
    <t>010.046</t>
  </si>
  <si>
    <t>(KR) Suedkorea</t>
  </si>
  <si>
    <t>010.047</t>
  </si>
  <si>
    <t>(KW) Kuwait</t>
  </si>
  <si>
    <t>010.048</t>
  </si>
  <si>
    <t>(LB) Libanon</t>
  </si>
  <si>
    <t>010.049</t>
  </si>
  <si>
    <t>(LI) Liechtenstein</t>
  </si>
  <si>
    <t>010.050</t>
  </si>
  <si>
    <t>(LT) Litauen</t>
  </si>
  <si>
    <t>010.051</t>
  </si>
  <si>
    <t>(LU) Luxemburg</t>
  </si>
  <si>
    <t>010.052</t>
  </si>
  <si>
    <t>(LV) Lettland</t>
  </si>
  <si>
    <t>010.053</t>
  </si>
  <si>
    <t>(LY) Libyen</t>
  </si>
  <si>
    <t>010.054</t>
  </si>
  <si>
    <t>(MC) Monaco</t>
  </si>
  <si>
    <t>010.055</t>
  </si>
  <si>
    <t>(MK) Mazedonien (Ehemalige jugoslawische Republik Mazedonien)</t>
  </si>
  <si>
    <t>010.056</t>
  </si>
  <si>
    <t>(MT) Malta</t>
  </si>
  <si>
    <t>010.057</t>
  </si>
  <si>
    <t>(MU) Mauritius</t>
  </si>
  <si>
    <t>010.058</t>
  </si>
  <si>
    <t>(MX) Mexiko</t>
  </si>
  <si>
    <t>010.059</t>
  </si>
  <si>
    <t>(MY) Malaysia</t>
  </si>
  <si>
    <t>010.060</t>
  </si>
  <si>
    <t>(NA) Namibia</t>
  </si>
  <si>
    <t>010.061</t>
  </si>
  <si>
    <t>(NL) Niederlande</t>
  </si>
  <si>
    <t>010.062</t>
  </si>
  <si>
    <t>(NO) Norwegen</t>
  </si>
  <si>
    <t>010.063</t>
  </si>
  <si>
    <t>(NZ) Neuseeland</t>
  </si>
  <si>
    <t>010.064</t>
  </si>
  <si>
    <t>(OM) Oman</t>
  </si>
  <si>
    <t>010.065</t>
  </si>
  <si>
    <t>(PH) Philippinen</t>
  </si>
  <si>
    <t>010.066</t>
  </si>
  <si>
    <t>(PL) Polen</t>
  </si>
  <si>
    <t>010.067</t>
  </si>
  <si>
    <t>(PT) Portugal</t>
  </si>
  <si>
    <t>010.068</t>
  </si>
  <si>
    <t>(PY) Paraguay</t>
  </si>
  <si>
    <t>010.069</t>
  </si>
  <si>
    <t>(QA) Katar</t>
  </si>
  <si>
    <t>010.070</t>
  </si>
  <si>
    <t>(RO) Rumaenien</t>
  </si>
  <si>
    <t>010.071</t>
  </si>
  <si>
    <t>(RS) Serbien (exkl. Kosovo)</t>
  </si>
  <si>
    <t>010.072</t>
  </si>
  <si>
    <t>(RU) Russland</t>
  </si>
  <si>
    <t>010.073</t>
  </si>
  <si>
    <t>(SA) Saudi-Arabien</t>
  </si>
  <si>
    <t>010.074</t>
  </si>
  <si>
    <t>(SE) Schweden</t>
  </si>
  <si>
    <t>010.075</t>
  </si>
  <si>
    <t>(SG) Singapur</t>
  </si>
  <si>
    <t>010.076</t>
  </si>
  <si>
    <t>(SI) Slowenien</t>
  </si>
  <si>
    <t>010.077</t>
  </si>
  <si>
    <t>(SK) Slowakei</t>
  </si>
  <si>
    <t>010.078</t>
  </si>
  <si>
    <t>(SN) Senegal</t>
  </si>
  <si>
    <t>010.079</t>
  </si>
  <si>
    <t>(SV) El Salvador</t>
  </si>
  <si>
    <t>010.080</t>
  </si>
  <si>
    <t>(TH) Thailand</t>
  </si>
  <si>
    <t>010.081</t>
  </si>
  <si>
    <t>(TR) Tuerkei</t>
  </si>
  <si>
    <t>010.082</t>
  </si>
  <si>
    <t>(TW) Taiwan</t>
  </si>
  <si>
    <t>010.083</t>
  </si>
  <si>
    <t>(UA) Ukraine</t>
  </si>
  <si>
    <t>010.084</t>
  </si>
  <si>
    <t>(US) Vereinigte Staaten von Amerika</t>
  </si>
  <si>
    <t>010.085</t>
  </si>
  <si>
    <t>(UY) Uruguay</t>
  </si>
  <si>
    <t>010.086</t>
  </si>
  <si>
    <t>(VE) Venezuela</t>
  </si>
  <si>
    <t>010.087</t>
  </si>
  <si>
    <t>(VN) Vietnam</t>
  </si>
  <si>
    <t>010.088</t>
  </si>
  <si>
    <t>(XX) Sonstige</t>
  </si>
  <si>
    <t>010.089</t>
  </si>
  <si>
    <t>(ZA) Suedafrika</t>
  </si>
  <si>
    <t>020</t>
  </si>
  <si>
    <t>Meldebogen EU CCyB2 – Höhe des institutsspezifischen antizyklischen Kapitalpuffers</t>
  </si>
  <si>
    <t>Quote des institutsspezifischen antizyklischen Kapitalpuffers</t>
  </si>
  <si>
    <t>Anforderung an den institutsspezifischen antizyklischen Kapitalpuffer</t>
  </si>
  <si>
    <t>EU CR1: Vertragsgemäß bediente und notleidende Risikopositionen und damit verbundene Rückstellungen</t>
  </si>
  <si>
    <t>n</t>
  </si>
  <si>
    <t>o</t>
  </si>
  <si>
    <t>Bruttobuchwert / Nominalbetrag</t>
  </si>
  <si>
    <t>Kumulierte Wertminderung, kumulierte negative Änderungen beim beizulegenden Zeitwert aufgrund von Ausfallrisiken und Rückstellungen</t>
  </si>
  <si>
    <t>Empfangene Sicherheiten und Finanzgarantien</t>
  </si>
  <si>
    <t>Vertragsgemäß bediente Risikopositionen</t>
  </si>
  <si>
    <t>Notleidende Risikopositionen</t>
  </si>
  <si>
    <t>Vertragsgemäß bediente Risikopositionen - Kumulierte Wertminderung und Rückstellungen</t>
  </si>
  <si>
    <t xml:space="preserve">Notleidende Risikopositionen - Kumulierte Wertminderung, kumulierte negative Änderungen beim beizulegenden Zeitwert aufgrund von Ausfallrisiken und Rückstellungen </t>
  </si>
  <si>
    <t>Kumulierte teilweise Abschreibung</t>
  </si>
  <si>
    <t>bei vertragsgemäß bedienten Risikopositionen</t>
  </si>
  <si>
    <t>bei notleidenden Risikopositionen</t>
  </si>
  <si>
    <t>Davon Stufe 1</t>
  </si>
  <si>
    <t>Davon Stufe 2</t>
  </si>
  <si>
    <t>Davon Stufe 3</t>
  </si>
  <si>
    <t>005</t>
  </si>
  <si>
    <t>Guthaben bei Zentralbanken und Sichtguthaben</t>
  </si>
  <si>
    <t>Darlehen und Kredite</t>
  </si>
  <si>
    <t>Zentralbanken</t>
  </si>
  <si>
    <t>Staatssektor</t>
  </si>
  <si>
    <t>Kreditinstitute</t>
  </si>
  <si>
    <t>Sonstige Finanzunternehmen</t>
  </si>
  <si>
    <t>NichtFinanzunternehmen</t>
  </si>
  <si>
    <t>Davon: KMU</t>
  </si>
  <si>
    <t>Haushalte</t>
  </si>
  <si>
    <t>110</t>
  </si>
  <si>
    <t>EU CR1-A - Restlaufzeit von Risikopositionen</t>
  </si>
  <si>
    <t>Netto-Risikopositionswert</t>
  </si>
  <si>
    <t>Jederzeit kündbar</t>
  </si>
  <si>
    <t>&lt;= 1 Jahr</t>
  </si>
  <si>
    <t>&gt; 1 Jahr &lt;= 5 Jahre</t>
  </si>
  <si>
    <t>&gt; 5 Jahre</t>
  </si>
  <si>
    <t>Keine angegebene Restlaufzeit</t>
  </si>
  <si>
    <t>EU CR2: Veränderung des Bestands notleidender Darlehen und Kredite</t>
  </si>
  <si>
    <t>Bruttobuchwert</t>
  </si>
  <si>
    <t>Ursprünglicher Bestand notleidender Darlehen und Kredite</t>
  </si>
  <si>
    <t>Zuflüsse zu notleidenden Portfolios</t>
  </si>
  <si>
    <t>Abflüsse aus notleidenden Portfolios</t>
  </si>
  <si>
    <t>Abflüsse aufgrund von Abschreibungen</t>
  </si>
  <si>
    <t>Abfluss aus sonstigen Gründen</t>
  </si>
  <si>
    <t>Endgültiger Bestand notleidender Darlehen und Kredite</t>
  </si>
  <si>
    <t>EU CR3 - Übersicht über Kreditrisikominderungstechniken: Offenlegung der Verwendung von Kreditrisikominderungstechniken</t>
  </si>
  <si>
    <t>Besicherte Risikopositionen – Buchwert</t>
  </si>
  <si>
    <t xml:space="preserve">Unbesicherte Risikopositionen – Buchwert </t>
  </si>
  <si>
    <t xml:space="preserve">Davon durch Sicherheiten besichert </t>
  </si>
  <si>
    <t>Davon durch Finanzgarantien besichert</t>
  </si>
  <si>
    <t>Davon durch Kreditderivate besichert</t>
  </si>
  <si>
    <t xml:space="preserve">Schuldverschreibungen </t>
  </si>
  <si>
    <t>Davon notleidende Risikopositionen</t>
  </si>
  <si>
    <t xml:space="preserve">Davon: ausgefallen </t>
  </si>
  <si>
    <t>EU CR4: Standardansatz – Kreditrisiko und Wirkung der Kreditrisikominderung</t>
  </si>
  <si>
    <t xml:space="preserve"> </t>
  </si>
  <si>
    <t>Risikopositionen vor Kreditumrechnungsfaktor en (CCF) und Kreditrisikominderung (CRM)</t>
  </si>
  <si>
    <t>Risikopositionen nach CCF und CRM</t>
  </si>
  <si>
    <t>Risikogewichtete Aktiva (RWA) und RWA-Dichte</t>
  </si>
  <si>
    <t>Bilanzielle Risikopositionen</t>
  </si>
  <si>
    <t xml:space="preserve">RWA-Dichte (%) </t>
  </si>
  <si>
    <t>Staaten oder Zentralbanken</t>
  </si>
  <si>
    <t>Nicht zentralstaatliche öffentliche Stellen</t>
  </si>
  <si>
    <t>EU 2a</t>
  </si>
  <si>
    <t>Regionale oder lokale Gebietskörperschaften</t>
  </si>
  <si>
    <t>EU 2b</t>
  </si>
  <si>
    <t>EU 3a</t>
  </si>
  <si>
    <t>Corporates  </t>
  </si>
  <si>
    <t>6.1</t>
  </si>
  <si>
    <t>Davon: Spezialfinanzierungen</t>
  </si>
  <si>
    <t>Aus nachrangigen Schuldtiteln bestehende Risikopositionen und Beteiligungspositionen</t>
  </si>
  <si>
    <t>EU 7a</t>
  </si>
  <si>
    <t>Aus nachrangigen Schuldtiteln bestehende Risikopositionen</t>
  </si>
  <si>
    <t>EU 7b</t>
  </si>
  <si>
    <t>Eigenkapital</t>
  </si>
  <si>
    <t>Durch Grundpfandrechte auf Immobilien besichert und ADC-Risikopositionen</t>
  </si>
  <si>
    <t>9.1</t>
  </si>
  <si>
    <t xml:space="preserve"> Durch Grundpfandrechte auf Wohnimmobilien besichert – Nicht IPRE</t>
  </si>
  <si>
    <t>9.2</t>
  </si>
  <si>
    <t>Durch Grundpfandrechte auf Wohnimmobilien besichert – IPRE</t>
  </si>
  <si>
    <t>9.3</t>
  </si>
  <si>
    <t>Durch Grundpfandrechte auf Gewerbeimmobilien besichert – Nicht IPRE</t>
  </si>
  <si>
    <t>9.4</t>
  </si>
  <si>
    <t>Durch Grundpfandrechte auf Gewerbeimmobilien besichert – IPRE</t>
  </si>
  <si>
    <t>9.5</t>
  </si>
  <si>
    <t>Grunderwerb, Erschließung und Bau (ADC)</t>
  </si>
  <si>
    <t>Risikopositionen gegenüber Instituten und Unternehmen mit kurzfristiger Bonitätsbeurteilung</t>
  </si>
  <si>
    <t>Organismen für gemeinsame Anlagen</t>
  </si>
  <si>
    <t>EU CR5 - Standardansatz</t>
  </si>
  <si>
    <t>Ohne Rating</t>
  </si>
  <si>
    <t>30%</t>
  </si>
  <si>
    <t>35%</t>
  </si>
  <si>
    <t>40%</t>
  </si>
  <si>
    <t>45%</t>
  </si>
  <si>
    <t>60%</t>
  </si>
  <si>
    <t>80%</t>
  </si>
  <si>
    <t>90%</t>
  </si>
  <si>
    <t>105%</t>
  </si>
  <si>
    <t>110%</t>
  </si>
  <si>
    <t>130%</t>
  </si>
  <si>
    <t>250%</t>
  </si>
  <si>
    <t>370%</t>
  </si>
  <si>
    <t>400%</t>
  </si>
  <si>
    <t>1250%</t>
  </si>
  <si>
    <t>p</t>
  </si>
  <si>
    <t>q</t>
  </si>
  <si>
    <t>r</t>
  </si>
  <si>
    <t>s</t>
  </si>
  <si>
    <t>u</t>
  </si>
  <si>
    <t>v</t>
  </si>
  <si>
    <t>w</t>
  </si>
  <si>
    <t>z</t>
  </si>
  <si>
    <t>aa</t>
  </si>
  <si>
    <t>Durch Grundpfandrechte auf Wohnimmobilien besichert – Nicht IPRE</t>
  </si>
  <si>
    <t>9.1.1</t>
  </si>
  <si>
    <t>Ohne Kreditsplitting</t>
  </si>
  <si>
    <t>9.1.2</t>
  </si>
  <si>
    <t>Mit Kreditsplitting (besichert)</t>
  </si>
  <si>
    <t>9.1.3</t>
  </si>
  <si>
    <t>Mit Kreditsplitting (unbesichert)</t>
  </si>
  <si>
    <t>9.3.1</t>
  </si>
  <si>
    <t xml:space="preserve"> Ohne Kreditsplitting</t>
  </si>
  <si>
    <t>9.3.2</t>
  </si>
  <si>
    <t>9.3.3</t>
  </si>
  <si>
    <t>Organismen für Gemeinsame Anlagen (OGA)</t>
  </si>
  <si>
    <t>EU 11c</t>
  </si>
  <si>
    <t>Bilanzwirksame Risikopositionen</t>
  </si>
  <si>
    <t xml:space="preserve">   </t>
  </si>
  <si>
    <t xml:space="preserve">       </t>
  </si>
  <si>
    <t>EU CQ1: Kreditqualität gestundeter Risikopositionen</t>
  </si>
  <si>
    <t>Bruttobuchwert / Nominalbetrag der Risikopositionen mit Stundungsmaßnahmen</t>
  </si>
  <si>
    <t>Empfangene Sicherheiten und empfangene Finanzgarantien für gestundete Risikopositionen</t>
  </si>
  <si>
    <t>Vertrags-gemäß bedient gestundet</t>
  </si>
  <si>
    <t>Notleidend gestundet</t>
  </si>
  <si>
    <t>Bei vertragsgemäß bedienten gestundeten Risikopositionen</t>
  </si>
  <si>
    <t>Bei notleidend gestundeten Risikopositionen</t>
  </si>
  <si>
    <t>Davon: Empfangene Sicherheiten und Finanzgarantien für notleidende Risikopositionen mit Stundungsmaßnahmen</t>
  </si>
  <si>
    <t>Davon: ausgefallen</t>
  </si>
  <si>
    <t>Davon: wertgemin-dert</t>
  </si>
  <si>
    <t xml:space="preserve">     </t>
  </si>
  <si>
    <t>Erteilte Kreditzusagen</t>
  </si>
  <si>
    <t>EU CQ3: Kreditqualität vertragsgemäß bedienter und notleidender Risikopositionen nach Überfälligkeit in Tagen</t>
  </si>
  <si>
    <t>Nicht überfällig oder &lt;= 30 Tage überfällig</t>
  </si>
  <si>
    <t>Überfällig &gt; 30 Tage &lt;= 90 Tage</t>
  </si>
  <si>
    <t>Wahrscheinlicher Zahlungsausfall bei Risikopositionen, die nicht überfällig oder≤ 90 Tage überfällig sind</t>
  </si>
  <si>
    <t>&gt; 90 Tage&lt;= 180 Tage überfälig</t>
  </si>
  <si>
    <t>&gt; 180 Tage&lt;= 1 Jahr überfällig</t>
  </si>
  <si>
    <t>&gt; 1 Jahr &lt;= 2 Jahre überfällig</t>
  </si>
  <si>
    <t>&gt; 2 Jahre &lt;= 5 Jahre überfällig</t>
  </si>
  <si>
    <t>&gt; 5 Jahre &lt;= 7 Jahre überfällig</t>
  </si>
  <si>
    <t>&gt; 7 Jahre überfällig</t>
  </si>
  <si>
    <t xml:space="preserve">      </t>
  </si>
  <si>
    <t>AUSSERBILANZIELLE RISIKOPOSITIONEN</t>
  </si>
  <si>
    <t>EU CQ4: Qualität notleidender Risikopositionen nach geografischem Gebiet </t>
  </si>
  <si>
    <t>Davon: notleidend</t>
  </si>
  <si>
    <t>Davon: der Wertminderung unterliegend</t>
  </si>
  <si>
    <t>Kumulierte Wertminderung</t>
  </si>
  <si>
    <t>Rückstellungen für außerbilanzielle Verbindlichkeiten aus Zusagen und erteilte Finanzgarantien</t>
  </si>
  <si>
    <t>Kumulierte negative Änderungen beim beizulegenden Zeitwert aufgrund von Ausfallrisiken bei notleidenden Risikopositionen</t>
  </si>
  <si>
    <t>davon: ausgefallen</t>
  </si>
  <si>
    <t>AE</t>
  </si>
  <si>
    <t>AL</t>
  </si>
  <si>
    <t>AR</t>
  </si>
  <si>
    <t>AT</t>
  </si>
  <si>
    <t>AU</t>
  </si>
  <si>
    <t>BA</t>
  </si>
  <si>
    <t>BE</t>
  </si>
  <si>
    <t>BG</t>
  </si>
  <si>
    <t>BR</t>
  </si>
  <si>
    <t>BS</t>
  </si>
  <si>
    <t>CA</t>
  </si>
  <si>
    <t>CH</t>
  </si>
  <si>
    <t>CL</t>
  </si>
  <si>
    <t>CN</t>
  </si>
  <si>
    <t>CO</t>
  </si>
  <si>
    <t>CU</t>
  </si>
  <si>
    <t>CY</t>
  </si>
  <si>
    <t>CZ</t>
  </si>
  <si>
    <t>DE</t>
  </si>
  <si>
    <t>DK</t>
  </si>
  <si>
    <t>EC</t>
  </si>
  <si>
    <t>EE</t>
  </si>
  <si>
    <t>EG</t>
  </si>
  <si>
    <t>ES</t>
  </si>
  <si>
    <t>FI</t>
  </si>
  <si>
    <t>FR</t>
  </si>
  <si>
    <t>GB</t>
  </si>
  <si>
    <t>GE</t>
  </si>
  <si>
    <t>GH</t>
  </si>
  <si>
    <t>GR</t>
  </si>
  <si>
    <t>HK</t>
  </si>
  <si>
    <t>HR</t>
  </si>
  <si>
    <t>HU</t>
  </si>
  <si>
    <t>ID</t>
  </si>
  <si>
    <t>IE</t>
  </si>
  <si>
    <t>IL</t>
  </si>
  <si>
    <t>IM</t>
  </si>
  <si>
    <t>IN</t>
  </si>
  <si>
    <t>IR</t>
  </si>
  <si>
    <t>IS</t>
  </si>
  <si>
    <t>IT</t>
  </si>
  <si>
    <t>JP</t>
  </si>
  <si>
    <t>KR</t>
  </si>
  <si>
    <t>LB</t>
  </si>
  <si>
    <t>LI</t>
  </si>
  <si>
    <t>LT</t>
  </si>
  <si>
    <t>LU</t>
  </si>
  <si>
    <t>LV</t>
  </si>
  <si>
    <t>MC</t>
  </si>
  <si>
    <t>MT</t>
  </si>
  <si>
    <t>MX</t>
  </si>
  <si>
    <t>MY</t>
  </si>
  <si>
    <t>NL</t>
  </si>
  <si>
    <t>NO</t>
  </si>
  <si>
    <t>NZ</t>
  </si>
  <si>
    <t>PL</t>
  </si>
  <si>
    <t>PT</t>
  </si>
  <si>
    <t>PY</t>
  </si>
  <si>
    <t>RO</t>
  </si>
  <si>
    <t>RS</t>
  </si>
  <si>
    <t>RU</t>
  </si>
  <si>
    <t>SA</t>
  </si>
  <si>
    <t>SE</t>
  </si>
  <si>
    <t>SG</t>
  </si>
  <si>
    <t>SI</t>
  </si>
  <si>
    <t>SK</t>
  </si>
  <si>
    <t>SV</t>
  </si>
  <si>
    <t>TH</t>
  </si>
  <si>
    <t>TR</t>
  </si>
  <si>
    <t>UA</t>
  </si>
  <si>
    <t>US</t>
  </si>
  <si>
    <t>XX</t>
  </si>
  <si>
    <t>ZA</t>
  </si>
  <si>
    <t>AZ</t>
  </si>
  <si>
    <t>DZ</t>
  </si>
  <si>
    <t>GT</t>
  </si>
  <si>
    <t>KE</t>
  </si>
  <si>
    <t>KW</t>
  </si>
  <si>
    <t>LY</t>
  </si>
  <si>
    <t>MK</t>
  </si>
  <si>
    <t>MU</t>
  </si>
  <si>
    <t>NA</t>
  </si>
  <si>
    <t>OM</t>
  </si>
  <si>
    <t>PH</t>
  </si>
  <si>
    <t>QA</t>
  </si>
  <si>
    <t>SN</t>
  </si>
  <si>
    <t>TW</t>
  </si>
  <si>
    <t>UY</t>
  </si>
  <si>
    <t>VE</t>
  </si>
  <si>
    <t>VN</t>
  </si>
  <si>
    <t>EU CQ5: Kreditqualität von Darlehen und Kredite an nichtfinanzielle Kapitalgesellschaften nach Wirtschaftszweig</t>
  </si>
  <si>
    <t>davon: Der Wertminderung unterliegende Darlehen und Kredite</t>
  </si>
  <si>
    <t>Land- und Forstwirtschaft, Fischerei</t>
  </si>
  <si>
    <t>Bergbau und Gewinnung von Steinen und Erden</t>
  </si>
  <si>
    <t>Herstellung</t>
  </si>
  <si>
    <t>Energieversorgung</t>
  </si>
  <si>
    <t>Wasserversorgung</t>
  </si>
  <si>
    <t>Baugewerbe</t>
  </si>
  <si>
    <t>Handel</t>
  </si>
  <si>
    <t>Transport und Lagerung</t>
  </si>
  <si>
    <t>Gastgewerbe/Beherbergung und Gastronomie</t>
  </si>
  <si>
    <t>Information und Kommunikation</t>
  </si>
  <si>
    <t>Erbringung von Finanz- und Versicherungsdienstleistungen</t>
  </si>
  <si>
    <t>Grundstücks- und Wohnungswesen</t>
  </si>
  <si>
    <t>Erbringung von freiberuflichen, wissenschaftlichen und technischen Dienstleistungen</t>
  </si>
  <si>
    <t>Erbringung von sonstigen wirtschaftlichen Dienstleistungen</t>
  </si>
  <si>
    <t>Öffentliche Verwaltung, Verteidigung; Sozialversicherung</t>
  </si>
  <si>
    <t>Bildung</t>
  </si>
  <si>
    <t>Gesundheits- und Sozialwesen</t>
  </si>
  <si>
    <t>Kunst, Unterhaltung und Erholung</t>
  </si>
  <si>
    <t>Sonstige Dienstleistungen</t>
  </si>
  <si>
    <t>EU CQ7: Durch Inbesitznahme und Vollstreckungsverfahren erlangte Sicherheiten</t>
  </si>
  <si>
    <t>Durch Inbesitznahme erlangte Sicherheiten</t>
  </si>
  <si>
    <t>Beim erstmaligen Ansatz beizulegender Wert</t>
  </si>
  <si>
    <t>Kumulierte negative Änderungen</t>
  </si>
  <si>
    <t>Sachanlagen</t>
  </si>
  <si>
    <t>Außer Sachanlagen</t>
  </si>
  <si>
    <t>Wohnimmobilien</t>
  </si>
  <si>
    <t>Gewerbeimmobilien</t>
  </si>
  <si>
    <t>Bewegliche Sachen (Fahrzeuge, Schiffe usw.)</t>
  </si>
  <si>
    <t>Eigenkapitalinstrumente und Schuldtitel</t>
  </si>
  <si>
    <t xml:space="preserve">EU-REM1 - Für das Geschäftsjahr gewährte Vergütung </t>
  </si>
  <si>
    <t>Leitungsorgan - Aufsichtsfunktion</t>
  </si>
  <si>
    <t xml:space="preserve">Leitungsorgan - Leitungsfunktion </t>
  </si>
  <si>
    <t>Sonstige Mitglieder der Geschäftsleitung</t>
  </si>
  <si>
    <t>Sonstige identifizierte Mitarbeiter</t>
  </si>
  <si>
    <t>Feste Vergütung</t>
  </si>
  <si>
    <t>Anzahl der identifizierten Mitarbeiter</t>
  </si>
  <si>
    <t>Feste Vergütung insgesamt</t>
  </si>
  <si>
    <t>Davon: monetäre Vergütung</t>
  </si>
  <si>
    <t>(Gilt nicht in der EU)</t>
  </si>
  <si>
    <t>EU-4a</t>
  </si>
  <si>
    <t>Davon: Anteile oder gleichwertige Beteiligungen</t>
  </si>
  <si>
    <t xml:space="preserve">Davon: an Anteile geknüpfte Instrumente oder gleichwertige nicht liquiditätswirksame Instrumente </t>
  </si>
  <si>
    <t>EU-5x</t>
  </si>
  <si>
    <t>Davon: andere Instrumente</t>
  </si>
  <si>
    <t>Davon: sonstige Positionen</t>
  </si>
  <si>
    <t>Variable Vergütung</t>
  </si>
  <si>
    <t>Davon: zurückbehalten</t>
  </si>
  <si>
    <t>EU-13a</t>
  </si>
  <si>
    <t>EU-14a</t>
  </si>
  <si>
    <t>EU-13b</t>
  </si>
  <si>
    <t>EU-14b</t>
  </si>
  <si>
    <t>EU-14x</t>
  </si>
  <si>
    <t>EU-14y</t>
  </si>
  <si>
    <t xml:space="preserve">Vergütung insgesamt </t>
  </si>
  <si>
    <t>EU-REM2 - Sonderzahlungen an Mitarbeiter, deren berufliche Tätigkeiten einen wesentlichen Einfluss auf das Risikoprofil des Instituts haben (identifizierte Mitarbeiter)</t>
  </si>
  <si>
    <t xml:space="preserve">Garantierte variable Vergütung – Gesamtbetrag </t>
  </si>
  <si>
    <t>Gewährte garantierte variable Vergütung - Zahl der identifizierten Mitarbeiter</t>
  </si>
  <si>
    <t>Gewährte garantierte variable Vergütung - Gesamtbetrag</t>
  </si>
  <si>
    <t>Davon: während des Geschäftsjahres ausgezahlte garantierte variable Vergütung, die nicht auf die Obergrenze für Bonuszahlungen angerechnet wird</t>
  </si>
  <si>
    <t>Die in früheren Zeiträumen gewährten Abfindungen, die während des Geschäftsjahres ausgezahlt wurden</t>
  </si>
  <si>
    <t>In früheren Perioden gewährte, während des Geschäftsjahres gezahlte Abfindungen – Anzahl der identifizierten Mitarbeiter</t>
  </si>
  <si>
    <t>In früheren Perioden gewährte, während des Geschäftsjahres gezahlte Abfindungen - Gesamtbetrag</t>
  </si>
  <si>
    <t>Während des Geschäftsjahres gewährte Abfindungen</t>
  </si>
  <si>
    <t>Während des Geschäftsjahres gewährte Abfindungen - Anzahl der identifizierten Mitarbeiter</t>
  </si>
  <si>
    <t>Während des Geschäftsjahres gewährte Abfindungen - Gesamtbetrag</t>
  </si>
  <si>
    <t xml:space="preserve">Davon: während des Geschäftsjahres gezahlt </t>
  </si>
  <si>
    <t>Davon: während des Geschäftsjahres gezahlte Abfindungen, die nicht auf die Obergrenze für Bonuszahlungen angerechnet werden</t>
  </si>
  <si>
    <t>Davon: höchste Abfindung, die einer einzigen Person gewährt wurde</t>
  </si>
  <si>
    <t>EU-REM3 - Zurückbehaltene Vergütung</t>
  </si>
  <si>
    <t>EU - g</t>
  </si>
  <si>
    <t>EU - h</t>
  </si>
  <si>
    <t>Zurückbehaltene und einbehaltene Vergütung</t>
  </si>
  <si>
    <t>Gesamtbetrag der für frühere Leistungsperioden gewährten, zurückbehaltenen Vergütungen</t>
  </si>
  <si>
    <t>Davon: im Geschäftsjahr zu beziehen</t>
  </si>
  <si>
    <t>Davon: in nachfolgenden Geschäftsjahren zu beziehen</t>
  </si>
  <si>
    <t>Höhe von Leistungs-anpassungen, die im Geschäftsjahr bei zurückbehaltenen, im Geschäftsjahr zu beziehenden Vergütungen vorgenommen wurden</t>
  </si>
  <si>
    <t>Höhe von Leistungs-anpassungen, die im Geschäftsjahr bei zurückbehaltenen, in künftigen jährlichen Leistungsperioden zu beziehenden Vergütungen vorgenommen wurden</t>
  </si>
  <si>
    <t>Gesamthöhe der durch nachträgliche implizite Anpassungen bedingten Anpassungen während des Geschäftsjahres (wie Wertänderungen, die auf veränderte Kurse der betreffenden Instrumente zurückzuführen sind)</t>
  </si>
  <si>
    <t xml:space="preserve">Gesamthöhe der vor dem Geschäftsjahr gewährten, zurückbehaltenen Vergütungen, die im Geschäftsjahr tatsächlich gezahlt wurden </t>
  </si>
  <si>
    <t>Gesamthöhe der für frühere Leistungsperioden gewährten und zurückbehaltenen Vergütungen, die erdient sind, aber Sperrfristen unterliegen</t>
  </si>
  <si>
    <t>Monetäre Vergütung</t>
  </si>
  <si>
    <t>Anteile oder gleichwertige Beteiligungen</t>
  </si>
  <si>
    <t xml:space="preserve">An Anteile geknüpfte Instrumente oder gleichwertige nicht liquiditätswirksame Instrumente </t>
  </si>
  <si>
    <t>Sonstige Instrumente</t>
  </si>
  <si>
    <t>Sonstige Formen</t>
  </si>
  <si>
    <t>Leitungsorgan - Leitungsfunktion</t>
  </si>
  <si>
    <t>Gesamtbetrag</t>
  </si>
  <si>
    <t>EU-REM4 - Vergütungen von 1 Mio. EUR oder mehr pro Jahr</t>
  </si>
  <si>
    <t>Identifizierte Mitarbeiter, die ein hohes Einkommen im Sinne von Artikel 450 Absatz 1 Buchstabe i CRR beziehen</t>
  </si>
  <si>
    <t>1 000 000 bis unter 1 500 000</t>
  </si>
  <si>
    <t>1 500 000 bis unter 2 000 000</t>
  </si>
  <si>
    <t>2 000 000 bis unter 2 500 000</t>
  </si>
  <si>
    <t>2 500 000 bis unter 3 000 000</t>
  </si>
  <si>
    <t>3 000 000 bis unter 3 500 000</t>
  </si>
  <si>
    <t>3 500 000 bis unter 4 000 000</t>
  </si>
  <si>
    <t>4 000 000 bis unter 4 500 000</t>
  </si>
  <si>
    <t>4 500 000 bis unter 5 000 000</t>
  </si>
  <si>
    <t>5 000 000 bis unter 6 000 000</t>
  </si>
  <si>
    <t>6 000 000 bis unter 7 000 000</t>
  </si>
  <si>
    <t>7 000 000 bis unter 8 000 000</t>
  </si>
  <si>
    <t>EU-REM5 - Angaben zur Vergütung der Mitarbeiter, deren berufliche Tätigkeiten einen wesentlichen Einfluss auf das Risikoprofil des Instituts haben (identifizierte Mitarbeiter)</t>
  </si>
  <si>
    <t>Vergütung Leitungsorgan</t>
  </si>
  <si>
    <t>Geschäftsfelder</t>
  </si>
  <si>
    <t>Gesamt-summe Leitungsorgan</t>
  </si>
  <si>
    <t>Investmentbanking</t>
  </si>
  <si>
    <t>Privatkundengeschäft (Retail Banking)</t>
  </si>
  <si>
    <t>Vermögensverwaltung</t>
  </si>
  <si>
    <t>Unternehmens-funktionen</t>
  </si>
  <si>
    <t>Unabhängige interne Kontroll-funktionen</t>
  </si>
  <si>
    <t>Alle Sonstigen</t>
  </si>
  <si>
    <t>Gesamtanzahl der identifizierten Mitarbeiter</t>
  </si>
  <si>
    <t>Davon: Mitglieder des Leitungsorgans</t>
  </si>
  <si>
    <t>Davon: sonstige Mitglieder der Geschäftsleitung</t>
  </si>
  <si>
    <t>Davon: sonstige identifizierte Mitarbeiter</t>
  </si>
  <si>
    <t>Gesamtvergütung der identifizierten Mitarbeiter</t>
  </si>
  <si>
    <t xml:space="preserve">Davon: variable Vergütung </t>
  </si>
  <si>
    <t xml:space="preserve">Davon: feste Vergütung </t>
  </si>
  <si>
    <t>EU KM2: Schlüsselparameter – MREL und, falls zutreffend, G-SRI-Anforderung an Eigenmittel und berücksichtigungsfähige Verbindlichkeiten</t>
  </si>
  <si>
    <t>Mindestanforderung an Eigenmittel und berücksichtigungsfähige Verbindlichkeiten (MREL)</t>
  </si>
  <si>
    <t>G-SRI-Anforderung an Eigenmittel und berücksichtigungsfähige Verbindlichkeiten (TLAC)</t>
  </si>
  <si>
    <t>Eigenmittel und berücksichtigungsfähige Verbindlichkeiten, Verhältniszahlen und Bestandteile</t>
  </si>
  <si>
    <t xml:space="preserve">Eigenmittel und berücksichtigungsfähige Verbindlichkeiten </t>
  </si>
  <si>
    <t>EU-1a</t>
  </si>
  <si>
    <t>Davon Eigenmittel und nachrangige Verbindlichkeiten</t>
  </si>
  <si>
    <t>Gesamtrisikobetrag der Abwicklungsgruppe (TREA)</t>
  </si>
  <si>
    <t>Eigenmittel und berücksichtigungsfähige Verbindlichkeiten als prozentualer Anteil am TREA</t>
  </si>
  <si>
    <t xml:space="preserve">Davon Eigenmittel und nachrangige Verbindlichkeiten </t>
  </si>
  <si>
    <t>Gesamtrisikopositionsmessgröße (TEM) der Abwicklungsgruppe</t>
  </si>
  <si>
    <t>Eigenmittel und berücksichtigungsfähige Verbindlichkeiten als prozentualer Anteil an der TEM</t>
  </si>
  <si>
    <t xml:space="preserve">Davon Eigenmittel oder nachrangige Verbindlichkeiten </t>
  </si>
  <si>
    <t>Gilt die Ausnahme von der Nachrangigkeit in Artikel 72b Absatz 4 der Verordnung (EU) Nr. 575/2013? (5 %-Ausnahme)</t>
  </si>
  <si>
    <t>Aggregierter Betrag der zulässigen nicht nachrangigen Instrumente der berücksichtigungsfähigen Verbindlichkeiten bei Anwendung des Ermessensspielraums für die Rangfolge gemäß Artikel 72b Absatz 3 der Verordnung (EU) Nr. 575/2013 (max. 3,5 %-Ausnahme)</t>
  </si>
  <si>
    <t>6c</t>
  </si>
  <si>
    <t>Wenn eine Obergrenze für die Ausnahme von der Nachrangigkeit im Sinne von Artikel 72b Absatz 3 der Verordnung (EU) Nr. 575/2013 gilt, handelt es sich um den Betrag der begebenen Mittel, die gleichrangig mit den ausgenommenen Verbindlichkeiten sind und gemäß Zeile 1 angerechnet werden, dividiert durch die begebenen Mittel, die gleichrangig mit den ausgenommenen Verbindlichkeiten sind und die gemäß Zeile 1 angerechnet würden, wenn keine Obergrenze angewendet würde (in %).</t>
  </si>
  <si>
    <t>MREL als prozentualer Anteil am TREA</t>
  </si>
  <si>
    <t xml:space="preserve">Davon mit Eigenmitteln oder nachrangigen Verbindlichkeiten zu erfüllen </t>
  </si>
  <si>
    <t>MREL als prozentualer Anteil an der TEM</t>
  </si>
  <si>
    <t>Davon mit Eigenmitteln oder nachrangigen Verbindlichkeiten zu erfüllen</t>
  </si>
  <si>
    <t>EU TLAC1 - Zusammensetzung – MREL und, falls zutreffend, G-SRI-Anforderung an Eigenmittel und berücksichtigungsfähige Verbindlichkeiten</t>
  </si>
  <si>
    <t>Zusatzinformation: Beträge, die für die Zwecke der MREL, aber nicht der TLAC berücksichtigungsfähig sind</t>
  </si>
  <si>
    <t>Eigenmittel und berücksichtigungsfähige Verbindlichkeiten sowie Anpassungen</t>
  </si>
  <si>
    <t>Hartes Kernkapital (CET1)</t>
  </si>
  <si>
    <t>Zusätzliches Kernkapital (AT1)</t>
  </si>
  <si>
    <t>Ergänzungskapital (T2)</t>
  </si>
  <si>
    <t>Eigenmittel für die Zwecke von Artikel 92a der Verordnung (EU) Nr. 575/2013 und Artikel 45 der Richtlinie 2014/59/EU</t>
  </si>
  <si>
    <t xml:space="preserve">Eigenmittel und berücksichtigungsfähige Verbindlichkeiten: Nicht-regulatorische Bestandteile des Kapitals </t>
  </si>
  <si>
    <t>Direkt von der Abwicklungseinheit begebene Instrumente der berücksichtigungsfähigen Verbindlichkeiten, die gegenüber ausgenommenen Verbindlichkeiten nachrangig sind (nicht bestandsgeschützt)</t>
  </si>
  <si>
    <t>EU 12a</t>
  </si>
  <si>
    <t>Von anderen Unternehmen der Abwicklungsgruppe begebene Instrumente der berücksichtigungsfähigen Verbindlichkeiten, die gegenüber ausgenommenen Verbindlichkeiten nachrangig sind (nicht bestandsgeschützt)</t>
  </si>
  <si>
    <t>EU12b</t>
  </si>
  <si>
    <t>Instrumente berücksichtigungsfähiger Verbindlichkeiten, die gegenüber ausgenommenen Verbindlichkeiten nachrangig sind, und vor dem 27. Juni 2019 begeben wurden (nachrangig bestandsgeschützt)</t>
  </si>
  <si>
    <t>EU12c</t>
  </si>
  <si>
    <t>Ergänzungskapitalinstrumente mit einer Restlaufzeit von mindestens einem Jahr, in dem Umfang, in dem sie nicht als Ergänzungskapitalposten gelten</t>
  </si>
  <si>
    <t>Berücksichtigungsfähige Verbindlichkeiten, die nicht nachrangig zu ausgenommenen Verbindlichkeiten sind (nicht bestandsgeschützt, vor Anwendung der Obergrenze)</t>
  </si>
  <si>
    <t>Berücksichtigungsfähige Verbindlichkeiten, die nicht nachrangig zu den vor dem 27. Juni 2019 begebenen ausgenommenen Verbindlichkeiten sind (vor Anwendung der Obergrenze)</t>
  </si>
  <si>
    <t xml:space="preserve">Betrag der nicht nachrangigen berücksichtigungsfähigen Instrumente, gegebenenfalls nach Anwendung von Artikel 72b Absatz 3 CRR </t>
  </si>
  <si>
    <t>Posten berücksichtigungsfähiger Verbindlichkeiten vor der Anpassung</t>
  </si>
  <si>
    <t>Davon Positionen der nachrangigen Verbindlichkeiten</t>
  </si>
  <si>
    <t xml:space="preserve">Eigenmittel und berücksichtigungsfähige Verbindlichkeiten: Anpassungen der nicht-regulatorischen Bestandteile des Kapitals </t>
  </si>
  <si>
    <t>Eigenmittel und Positionen der nachrangigen Verbindlichkeiten vor der Anpassung</t>
  </si>
  <si>
    <t>(Abzug von Positionen zwischen Multiple-Point-of-Entry- (MPE-) Abwicklungsgruppen)</t>
  </si>
  <si>
    <t>(Abzug von Investitionen in andere Instrumente berücksichtigungsfähiger Verbindlichkeiten)</t>
  </si>
  <si>
    <t>Eigenmittel und berücksichtigungsfähige Verbindlichkeiten nach Anpassung</t>
  </si>
  <si>
    <t xml:space="preserve">Risikogewichteter Positionsbetrag und Risikopositionsmessgröße der Abwicklungsgruppe </t>
  </si>
  <si>
    <t>Verhältniswert der Eigenmittel und der berücksichtigungsfähigen Verbindlichkeiten</t>
  </si>
  <si>
    <t>CET1 (in Prozent des TREA), das nach Erfüllung der Anforderungen der Abwicklungsgruppe zur Verfügung steht</t>
  </si>
  <si>
    <t xml:space="preserve">Institutsspezifische kombinierte Kapitalpuffer-Anforderung </t>
  </si>
  <si>
    <t xml:space="preserve">davon Kapitalerhaltungspuffer </t>
  </si>
  <si>
    <t>EU-31a</t>
  </si>
  <si>
    <t>Zusatzinformationen</t>
  </si>
  <si>
    <t>EU-32</t>
  </si>
  <si>
    <t>Gesamtbetrag der ausgenommenen Verbindlichkeiten im Sinne von Artikel 72a Absatz 2 der Verordnung (EU) Nr. 575/2013</t>
  </si>
  <si>
    <t>Summe von 1 bis n</t>
  </si>
  <si>
    <t>Beschreibung des Rangs in der Insolvenz (Freitext)</t>
  </si>
  <si>
    <t>davon Restlaufzeit ≥ 1 Jahr &lt; 2 Jahre</t>
  </si>
  <si>
    <t>davon Restlaufzeit ≥ 2 Jahre &lt; 5 Jahre</t>
  </si>
  <si>
    <t>davon Restlaufzeit ≥ 5 Jahre &lt; 10 Jahre</t>
  </si>
  <si>
    <t>davon Restlaufzeit ≥ 10 Jahre, unter Ausschluss von Wertpapieren ohne bestimmte Fälligkeit</t>
  </si>
  <si>
    <t>davon Wertpapiere ohne bestimmte Fälligkeit</t>
  </si>
  <si>
    <t>EU TLAC3b: Rangfolge der Gläubiger – Abwicklungseinheit</t>
  </si>
  <si>
    <t>Eigenmittel und Verbindlichkeiten, die potenziell für die Erfüllung der MREL anrechenbar sind</t>
  </si>
  <si>
    <t>EU CVA1 – Credit valuation adjustment risk under the Reduced Basic Approach (R-BA)</t>
  </si>
  <si>
    <t>Komponenten der Eigenmittelanforderungen</t>
  </si>
  <si>
    <t xml:space="preserve">Aggregation systematischer Komponenten des CVA-Risikos </t>
  </si>
  <si>
    <t> </t>
  </si>
  <si>
    <t>Aggregation spezifischer Komponenten des CVA-Risikos</t>
  </si>
  <si>
    <t xml:space="preserve"> Meldebogen EU OR2 – Geschäftsindikator, Komponenten und Teilkomponenten</t>
  </si>
  <si>
    <t>Geschäftsindikator und seine Teilkomponenten</t>
  </si>
  <si>
    <t>Durchschnittswert</t>
  </si>
  <si>
    <t>1a</t>
  </si>
  <si>
    <t>1b</t>
  </si>
  <si>
    <t>1c</t>
  </si>
  <si>
    <t>1d</t>
  </si>
  <si>
    <t>Dividendenertrag/ Dividendekomponente</t>
  </si>
  <si>
    <t>Dienstekomponente (SC)</t>
  </si>
  <si>
    <t>2a</t>
  </si>
  <si>
    <t>Gebühren- und Provisionserträge</t>
  </si>
  <si>
    <t>2b</t>
  </si>
  <si>
    <t>Aufwendungen für Gebühren und Provisionen</t>
  </si>
  <si>
    <t>2c</t>
  </si>
  <si>
    <t>Sonstige betriebliche Erträge</t>
  </si>
  <si>
    <t>2d</t>
  </si>
  <si>
    <t>Sonstige betriebliche Aufwendungen</t>
  </si>
  <si>
    <t>Finanzkomponente (FC)</t>
  </si>
  <si>
    <t>3a</t>
  </si>
  <si>
    <t>Nettoertrag/Nettoaufwand aus dem Handelsbuch (TB)</t>
  </si>
  <si>
    <t>3b</t>
  </si>
  <si>
    <t>Nettoertrag/Nettoaufwand aus dem Anlagebuch (BB)</t>
  </si>
  <si>
    <t>EU 3c</t>
  </si>
  <si>
    <t>Ansatz zur Bestimmung der TB/BB-Grenze (PBA- oder Rechnungslegungsansatz)</t>
  </si>
  <si>
    <t>Geschäftsindikator (BI)</t>
  </si>
  <si>
    <t>Geschäftsindikatorkomponente (BIC)</t>
  </si>
  <si>
    <t>Offenlegung des BI:</t>
  </si>
  <si>
    <t>BI vor Abzug ausgenommener veräußerter Geschäfte</t>
  </si>
  <si>
    <t>Verringerung des BI aufgrund ausgenommener veräußerter Geschäfte</t>
  </si>
  <si>
    <t>EU 6c</t>
  </si>
  <si>
    <t>Auswirkungen von Fusionen/Übernahmen auf den BI</t>
  </si>
  <si>
    <t>-</t>
  </si>
  <si>
    <t> -</t>
  </si>
  <si>
    <t>EU IRRBB1 - Interest rate risks of non-trading book activities</t>
  </si>
  <si>
    <t>Aufsichtliche Schockszenarien</t>
  </si>
  <si>
    <t>Änderungen des wirtschaftlichen Werts des Eigenkapitals</t>
  </si>
  <si>
    <t>Änderungen der Nettozinserträge</t>
  </si>
  <si>
    <t>Laufender Zeitraum</t>
  </si>
  <si>
    <t>Letzter Zeitraum</t>
  </si>
  <si>
    <t>Paralleler Aufwärtsschock</t>
  </si>
  <si>
    <t>Paralleler Abwärtsschock</t>
  </si>
  <si>
    <t>Steepener-Schock</t>
  </si>
  <si>
    <t>Flattener-Schock</t>
  </si>
  <si>
    <t>Aufwärtsschock bei den kurzfristigen Zinsen</t>
  </si>
  <si>
    <t>Abwärtsschock bei den kurzfristigen Zinsen</t>
  </si>
  <si>
    <t xml:space="preserve">Template EU LI1 - Differences between the accounting scope and the scope of prudential consolidation and mapping of financial statement categories with regulatory risk categories </t>
  </si>
  <si>
    <t>Barreserve</t>
  </si>
  <si>
    <t>Forderungen an Kreditinstitute</t>
  </si>
  <si>
    <t>Forderungen an Kunden</t>
  </si>
  <si>
    <t>Handelsaktiva</t>
  </si>
  <si>
    <t>Finanzanlagen</t>
  </si>
  <si>
    <t>Immaterielle Gegenstände des AV</t>
  </si>
  <si>
    <t>Sonstige Aktiva</t>
  </si>
  <si>
    <t>Verbindlichkeiten gegenüber Kreditinstitute</t>
  </si>
  <si>
    <t>Verbindlichkeiten gegenüber Kunden</t>
  </si>
  <si>
    <t>Verbriefte Verbindlichkeiten</t>
  </si>
  <si>
    <t>Rückstellungen</t>
  </si>
  <si>
    <t>Sonstige Passiva</t>
  </si>
  <si>
    <t>Nachrangkapital</t>
  </si>
  <si>
    <t>Kapital</t>
  </si>
  <si>
    <t>davon: Stammaktien (ordinary shares)</t>
  </si>
  <si>
    <t>Template EU CC2 - reconciliation of regulatory own funds to balance sheet in the audited financial statements</t>
  </si>
  <si>
    <t>Balance sheet as in published financial statements</t>
  </si>
  <si>
    <t>Reference</t>
  </si>
  <si>
    <t>As at period end</t>
  </si>
  <si>
    <t>a) Finanzielle Vermögenswerte FV/PL</t>
  </si>
  <si>
    <t>b) Finanzielle Vermögenswerte FV/OCI</t>
  </si>
  <si>
    <t>c) Finanzielle Vermögenswerte AC</t>
  </si>
  <si>
    <t>d) Anteile an at Equity-Unternehmen</t>
  </si>
  <si>
    <t>Immaterielles Anlagevermögen</t>
  </si>
  <si>
    <t>a) Als Finanzinvestition gehaltene Immobilien</t>
  </si>
  <si>
    <t>b) Sonstige Sachanlagen</t>
  </si>
  <si>
    <t>a) Latente Steueransprüche</t>
  </si>
  <si>
    <t>b) Positive Marktwerte von geschlossenen Derivaten des Bankbuchs</t>
  </si>
  <si>
    <t>c) Sonstige</t>
  </si>
  <si>
    <t>Total assets</t>
  </si>
  <si>
    <t>Verbindlichkeiten gegenüber Kreditinstituten</t>
  </si>
  <si>
    <t>a) zwecksgewidmete Refinanzierungen für Kundenkredite</t>
  </si>
  <si>
    <t>b) sonstige Verbindlichkeiten gegenüber Kreditinstituten</t>
  </si>
  <si>
    <t>a) Handelspassiva</t>
  </si>
  <si>
    <t>b) Steuerschulden</t>
  </si>
  <si>
    <t xml:space="preserve">    ba) Laufende Steuerschulden</t>
  </si>
  <si>
    <t xml:space="preserve">    bb) Latente Steuerschulden</t>
  </si>
  <si>
    <t>c) Negative Marktwerte von geschlossenen Derivaten des Bankbuchs</t>
  </si>
  <si>
    <t>d) Sonstige</t>
  </si>
  <si>
    <t>Total liabilities / Gesamte Verbindlichkeiten</t>
  </si>
  <si>
    <t>Shareholders' Equity</t>
  </si>
  <si>
    <t>Eigenkapital - Eigenanteil</t>
  </si>
  <si>
    <t>Gezeichnetes Kapital</t>
  </si>
  <si>
    <t>Kapitalrücklagen</t>
  </si>
  <si>
    <t xml:space="preserve">    a) gebundene Kapitalrücklagen</t>
  </si>
  <si>
    <t xml:space="preserve">    b) nicht gebundene Kapitalrücklagen</t>
  </si>
  <si>
    <t>Gewinnrücklagen</t>
  </si>
  <si>
    <t xml:space="preserve">    a) gesetzliche Rücklagen</t>
  </si>
  <si>
    <t xml:space="preserve">    b) andere Rücklagen</t>
  </si>
  <si>
    <t xml:space="preserve">    c) Barwertrücklage</t>
  </si>
  <si>
    <t xml:space="preserve">    d) Neubewertungsrücklage</t>
  </si>
  <si>
    <t>Haftrücklage gem. § 57 Abs. 5 BWG</t>
  </si>
  <si>
    <t>Passiver Unterschiedsbetrag aus Kap.Kons</t>
  </si>
  <si>
    <t>Bilanzgewinn</t>
  </si>
  <si>
    <t xml:space="preserve">    a) Jahresgewinn/-verlust</t>
  </si>
  <si>
    <t xml:space="preserve">    b) Gewinnvortrag</t>
  </si>
  <si>
    <t>OCI-Rücklage</t>
  </si>
  <si>
    <t xml:space="preserve">    a) Versicherungsmath. Gewinne/Verluste IAS 19</t>
  </si>
  <si>
    <t xml:space="preserve">    b) Bewertungsänderungen OCR</t>
  </si>
  <si>
    <t xml:space="preserve">    c) Bewertungsänderungen EK-Instrumente</t>
  </si>
  <si>
    <t xml:space="preserve">    d) Bewertungsänderungen Schuldtitel</t>
  </si>
  <si>
    <t xml:space="preserve">    e) Währungsausgleichsposten</t>
  </si>
  <si>
    <t>Eigenkapital - Minderheitenanteil</t>
  </si>
  <si>
    <t>Eigenkapital - Zusätzliches Kernkapital</t>
  </si>
  <si>
    <t>Total shareholders' equity / Eigenkapital</t>
  </si>
  <si>
    <t>Total liabilitites and equity / Gesamtpassive</t>
  </si>
  <si>
    <r>
      <t xml:space="preserve">Assets - </t>
    </r>
    <r>
      <rPr>
        <i/>
        <sz val="10"/>
        <color rgb="FF000000"/>
        <rFont val="Calibri"/>
        <family val="2"/>
      </rPr>
      <t>Breakdown by asset clases according to the balance sheet in the published financial statements</t>
    </r>
  </si>
  <si>
    <r>
      <t>Liabilities</t>
    </r>
    <r>
      <rPr>
        <i/>
        <sz val="10"/>
        <rFont val="Calibri"/>
        <family val="2"/>
      </rPr>
      <t xml:space="preserve"> - Breakdown by liability clases according to the balance sheet in the published financial statements</t>
    </r>
  </si>
  <si>
    <t>Template EU CCA: Main features of regulatory own funds instruments and eligible liabilities instruments</t>
  </si>
  <si>
    <t>Hartes Kernkapital</t>
  </si>
  <si>
    <t>Zusätzliches Kernkapital</t>
  </si>
  <si>
    <t>Bezeichnung</t>
  </si>
  <si>
    <t>Stammaktien Nominale</t>
  </si>
  <si>
    <t>Stammaktien Agio</t>
  </si>
  <si>
    <t>Oberbank Additional Tier 1 Anleihe 2014</t>
  </si>
  <si>
    <t>OBK NR.STUZI 19-11.6.2029</t>
  </si>
  <si>
    <t>OBK NR.KB.SCHV.20-40/PP</t>
  </si>
  <si>
    <t>OBK NR.STUZI 20-2.3.2030</t>
  </si>
  <si>
    <t>OBK NR.STUZI 20-24.8.2030</t>
  </si>
  <si>
    <t>OBERBANK NACHR.ANL 20-27</t>
  </si>
  <si>
    <t>OBERBANK NACHR.ANL 21-28</t>
  </si>
  <si>
    <t>OBERBANK NACHR.ANL 21-31</t>
  </si>
  <si>
    <t>OBERBANK NACHR.ANL 22-30 (1)</t>
  </si>
  <si>
    <t>OBERBANK NACHR.ANL 22-30 (2)</t>
  </si>
  <si>
    <t xml:space="preserve">OBERBANK NACHR.ANL 23-31 (1)           </t>
  </si>
  <si>
    <t xml:space="preserve">OBERBANK NACHR.ANL 23-31 (2)        </t>
  </si>
  <si>
    <t xml:space="preserve">OBERBANK NACHR.ANL 23-33           </t>
  </si>
  <si>
    <t>OBERBANK NACHR.ANL 24-32</t>
  </si>
  <si>
    <t>Emittent</t>
  </si>
  <si>
    <t>Oberbank AG</t>
  </si>
  <si>
    <t>ISIN</t>
  </si>
  <si>
    <t>AT0000625108</t>
  </si>
  <si>
    <t>AT000B112909</t>
  </si>
  <si>
    <t>AT000B126974</t>
  </si>
  <si>
    <t>AT000B127006</t>
  </si>
  <si>
    <t>AT000B127030</t>
  </si>
  <si>
    <t>AT000B127063</t>
  </si>
  <si>
    <t>AT000B127105</t>
  </si>
  <si>
    <t>AT000B127113</t>
  </si>
  <si>
    <t>AT000B127162</t>
  </si>
  <si>
    <t>AT000B127196</t>
  </si>
  <si>
    <t>AT000B127212</t>
  </si>
  <si>
    <t>AT000B127337</t>
  </si>
  <si>
    <t>AT000B127360</t>
  </si>
  <si>
    <t>AT000B127386</t>
  </si>
  <si>
    <t>AT000B127428</t>
  </si>
  <si>
    <t>Public or private placement</t>
  </si>
  <si>
    <t>Public</t>
  </si>
  <si>
    <t>Private</t>
  </si>
  <si>
    <t>Für das Instrument geltendes Recht</t>
  </si>
  <si>
    <t>3a </t>
  </si>
  <si>
    <t>Contractual recognition of write down and conversion powers of resolution authorities</t>
  </si>
  <si>
    <t>Ja</t>
  </si>
  <si>
    <t>Aufsichtsrechtliche Behandlung</t>
  </si>
  <si>
    <t>CRR-Übergangsregelungen</t>
  </si>
  <si>
    <t>Ergänzungskapital</t>
  </si>
  <si>
    <t>CRR-Regelungen nach der Übergangszeit</t>
  </si>
  <si>
    <t>Anrechenbar auf Solo-/Konzern-/Solo- und Konzernebene</t>
  </si>
  <si>
    <t>Solo und (teil-)konsolidiert</t>
  </si>
  <si>
    <t>Instrumenttyp</t>
  </si>
  <si>
    <t>Stammaktien Nominale CET1</t>
  </si>
  <si>
    <t>Stammaktien Agio CET1</t>
  </si>
  <si>
    <t>AT1 Anleihe</t>
  </si>
  <si>
    <t>Nachrangkapitalanleihe T2</t>
  </si>
  <si>
    <t>Auf aufsichtsrechtliche Eigenmittel anrechenbarer Betrag (Währung in Millionen, Stand letzter Meldestichtag)</t>
  </si>
  <si>
    <t>Nominale per 31.12.2024 in Mio. EUR</t>
  </si>
  <si>
    <t>k.A.</t>
  </si>
  <si>
    <t>Nennwert des Instruments</t>
  </si>
  <si>
    <t>Ausgabepreis</t>
  </si>
  <si>
    <t>k.A., Daueremission</t>
  </si>
  <si>
    <t>Tilgungspreis</t>
  </si>
  <si>
    <t>Bei Kündigung nach Wahl der Emittentin zu 100, bei Kündigung aus regulatorischen Gründen oder aus steuerlichen Gründen zum um Herabschreibungen verminderten aktuellen Nennbetrag</t>
  </si>
  <si>
    <t>Rechnungslegungsklassifikation</t>
  </si>
  <si>
    <t>Passivum - fortgeführter Einstandswert</t>
  </si>
  <si>
    <t>Ursprüngliches Ausgabedatum</t>
  </si>
  <si>
    <t>01.07.1986</t>
  </si>
  <si>
    <t>16.12.2014</t>
  </si>
  <si>
    <t>11.06.2019</t>
  </si>
  <si>
    <t>21.02.2020</t>
  </si>
  <si>
    <t>02.03.2020</t>
  </si>
  <si>
    <t>24.08.2020</t>
  </si>
  <si>
    <t>07.12.2020</t>
  </si>
  <si>
    <t>29.01.2021</t>
  </si>
  <si>
    <t>28.06.2021</t>
  </si>
  <si>
    <t>18.02.2022</t>
  </si>
  <si>
    <t>25.05.2022</t>
  </si>
  <si>
    <t>24.02.2023</t>
  </si>
  <si>
    <t>08.09.2023</t>
  </si>
  <si>
    <t>01.12.2023</t>
  </si>
  <si>
    <t>18.03.2024</t>
  </si>
  <si>
    <t>Unbefristet oder mit Verfalltermin</t>
  </si>
  <si>
    <t>Unbefristet</t>
  </si>
  <si>
    <t>Mit Verfalltermin</t>
  </si>
  <si>
    <t>Ursprünglicher Fälligkeitstermin</t>
  </si>
  <si>
    <t>11.06.2029</t>
  </si>
  <si>
    <t>21.02.2040</t>
  </si>
  <si>
    <t>02.03.2030</t>
  </si>
  <si>
    <t>24.08.2030</t>
  </si>
  <si>
    <t>07.12.2027</t>
  </si>
  <si>
    <t>29.01.2028</t>
  </si>
  <si>
    <t>28.06.2031</t>
  </si>
  <si>
    <t>18.02.2030</t>
  </si>
  <si>
    <t>25.05.2030</t>
  </si>
  <si>
    <t>24.02.2031</t>
  </si>
  <si>
    <t>08.09.2031</t>
  </si>
  <si>
    <t>01.12.2033</t>
  </si>
  <si>
    <t>18.03.2032</t>
  </si>
  <si>
    <t>Durch Emittenten kündbar mir vorheriger Zustimmung der Aufsicht</t>
  </si>
  <si>
    <t>Nein</t>
  </si>
  <si>
    <t>Ja*</t>
  </si>
  <si>
    <t>Wählbarer Kündigungstermin, bedingte Kündigungstermine und Tilgungbetrag</t>
  </si>
  <si>
    <t>erstmals per 16.12.2024 und danach alle 5 Jahre jeweils zum Kupontermin zu 100%; jederzeit bei Vorliegen bestimmter steuerlicher oder regulatorischer Gründe zu 100% möglich (bei z.B. wesentlicher Änderung in der steuerlichen Behandlung der Hybridanleihe bzw. bei Änderung der Anrechnung der AT1 Anleihe zu den
konsolidierten Eigenmitteln der Oberbank AG)</t>
  </si>
  <si>
    <t>jederzeit</t>
  </si>
  <si>
    <t>Spätere Kündigungstermine, wenn anwendbar</t>
  </si>
  <si>
    <t>Coupons / Dividenden</t>
  </si>
  <si>
    <t>Feste oder variable Dividenden-/Couponzahlungen</t>
  </si>
  <si>
    <t>Variabel</t>
  </si>
  <si>
    <t>Derzeit fest, später variabel</t>
  </si>
  <si>
    <t>Fest</t>
  </si>
  <si>
    <t>Nominalcoupon und etwaiger Referenzindex</t>
  </si>
  <si>
    <t>6,0% für die ersten 10 Jahre, ab dem ersten vorzeitigen Rückzahlungsdatum 5-Jahres-Euro-Swap + 5,064%</t>
  </si>
  <si>
    <t>1. Jahr:  1,50 % p.a.
2. Jahr:  1,50 % p.a.
3. Jahr:  1,75 % p.a.
4. Jahr:  1,75 % p.a.
5. Jahr:  2,50 % p.a.
6. Jahr:  2,50 % p.a.
7. Jahr:  2,75 % p.a.
8. Jahr:  2,75 % p.a.
9. Jahr:  3,00 % p.a.
10. Jahr:  3,00 % p.a</t>
  </si>
  <si>
    <t>2,50 % p.a.</t>
  </si>
  <si>
    <t>1. Jahr:  1,25 % p.a.
2. Jahr:  1,25 % p.a.
3. Jahr:  1,25 % p.a.
4. Jahr:  1,50 % p.a.
5. Jahr:  1,50 % p.a.
6. Jahr:  1,75 % p.a.
7. Jahr:  2,00 % p.a.
8. Jahr:  2,00 % p.a.
9. Jahr:  3,00 % p.a.
10. Jahr:  3,00 % p.a</t>
  </si>
  <si>
    <t>1. Jahr:  1,25 % p.a.
2. Jahr:  1,25 % p.a.
3. Jahr:  1,50 % p.a.
4. Jahr:  1,50 % p.a.
5. Jahr:  2,00 % p.a.
6. Jahr:  2,00 % p.a.
7. Jahr:  2,50 % p.a.
8. Jahr:  2,50 % p.a.
9. Jahr:  3,00 % p.a.
10. Jahr:  3,00 % p.a</t>
  </si>
  <si>
    <t>2,00 % p.a.</t>
  </si>
  <si>
    <t>1,70 % p.a.</t>
  </si>
  <si>
    <t>1,875 % p.a.</t>
  </si>
  <si>
    <t>3,20 % p.a.</t>
  </si>
  <si>
    <t>4,55 % p.a.</t>
  </si>
  <si>
    <t>4,80 % p.a.</t>
  </si>
  <si>
    <t>4,05% p.a.</t>
  </si>
  <si>
    <t>Bestehen eines "Dividenden-Stopps"</t>
  </si>
  <si>
    <t>Vollständig diskretionär, teilweise diskretionär oder zwingend (zeitlich)</t>
  </si>
  <si>
    <t>Gänzlich diskretionär</t>
  </si>
  <si>
    <t>Zwingend</t>
  </si>
  <si>
    <t>Vollständig diskretionär, teilweise diskretionär oder zwingend (in Bezug auf den Betrag)</t>
  </si>
  <si>
    <t>Bestehen einer Kostenanstiegsklausel oder eines anderen Tilgungsanreizes</t>
  </si>
  <si>
    <t>Nicht kumulativ oder kumulativ</t>
  </si>
  <si>
    <t>Nicht kumulativ</t>
  </si>
  <si>
    <t>Wandelbar oder nicht wandelbar</t>
  </si>
  <si>
    <t>Nicht wandelbar</t>
  </si>
  <si>
    <t>Wenn wandelbar: Auslöser für die Wandlung</t>
  </si>
  <si>
    <t>Wenn wandelbar: ganz oder teilweise</t>
  </si>
  <si>
    <t>Wenn wandelbar: Wandlungsrate</t>
  </si>
  <si>
    <t>Wenn wandelbar: Wandlung obligatorisch oder fakultativ</t>
  </si>
  <si>
    <t>Wenn wandelbar: Typ des Instruments, in das gewandelt wird</t>
  </si>
  <si>
    <t>Wenn wandelbar: Emittent des Instruments, in das gewandelt wird</t>
  </si>
  <si>
    <t>Herabschreibungsmerkmale</t>
  </si>
  <si>
    <t>Bei Herabschreibung: Auslöser für die Herabstufung</t>
  </si>
  <si>
    <t>Bei Herabschreibung: ganz oder teilweise</t>
  </si>
  <si>
    <t>Bei Herabschreibung: dauerhaft oder vorübergehend</t>
  </si>
  <si>
    <t>Bei vorübergehender Herabstufung: Mechanismus der Wiederzuschreibung</t>
  </si>
  <si>
    <t>34a </t>
  </si>
  <si>
    <t>Type of subordination (only for eligible liabilities)</t>
  </si>
  <si>
    <t>Contractual</t>
  </si>
  <si>
    <t>EU-34b</t>
  </si>
  <si>
    <t>Ranking of the instrument in normal insolvency proceedings</t>
  </si>
  <si>
    <t>Position in der Rangfolge im Liquidationsfall (das jeweils ranghöhere Instrument nennen)</t>
  </si>
  <si>
    <t>AT1 Instrumente</t>
  </si>
  <si>
    <t>T2 Instrumente</t>
  </si>
  <si>
    <t>Unvorschriftsmäßige Merkmale der gewandelten Instrumente</t>
  </si>
  <si>
    <t>Ggf. unvorschriftsmäßige Mermale nennen</t>
  </si>
  <si>
    <t>37a</t>
  </si>
  <si>
    <t>Link to the full term and conditions of the instrument (signposting)</t>
  </si>
  <si>
    <t>https://www.oberbank.at/documents/20195/21719/iwpglobal_FT_AT000B112909.pdf</t>
  </si>
  <si>
    <t>https://www.oberbank.at/documents/20195/21719/iwpglobal_FT_AT000B126974.pdf</t>
  </si>
  <si>
    <t>https://www.oberbank.at/documents/20195/21719/iwpglobal_FT_AT000B127006.pdf</t>
  </si>
  <si>
    <t>https://www.oberbank.at/documents/20195/21719/iwpglobal_FT_AT000B127030.pdf</t>
  </si>
  <si>
    <t>https://www.oberbank.at/documents/20195/21719/iwpglobal_FT_AT000B127063.pdf</t>
  </si>
  <si>
    <t>https://www.oberbank.at/documents/20195/21719/iwpglobal_FT_AT000B127105.pdf</t>
  </si>
  <si>
    <t>https://www.oberbank.at/documents/20195/21719/iwpglobal_FT_AT000B127113.pdf</t>
  </si>
  <si>
    <t>https://www.oberbank.at/documents/20195/21719/iwpglobal_FT_at000B127162.pdf</t>
  </si>
  <si>
    <t>https://www.oberbank.at/documents/20373/28034/iwp_FT_AT000B127196.pdf</t>
  </si>
  <si>
    <t>https://www.oberbank.at/documents/20373/28034/iwp_FT_AT000B127212.pdf</t>
  </si>
  <si>
    <t>https://www.oberbank.at/documents/20195/21719/iwpglobal_ft_at000b127337.pdf</t>
  </si>
  <si>
    <t>https://www.oberbank.at/documents/20195/21719/iwpglobal_ft_at000b127360.pdf</t>
  </si>
  <si>
    <t>https://www.oberbank.at/documents/20195/21719/iwpglobal_ft_at000b127386.pdf</t>
  </si>
  <si>
    <t>https://www.oberbank.at/documents/20195/21719/iwpglobal_ft_at000b127428.pdf</t>
  </si>
  <si>
    <t>* Außerordentliches Kündigungsrecht, wenn sich die aufsichtliche Einstufung der Schuldverschreibung ändert oder sich die geltende steuerliche Behandlung der Schuldverschreibungen ändert und die Bank die Schuldverschreibung durch Eigenmittelinstrumente zumindest gleicher Qualität ersetzt.</t>
  </si>
  <si>
    <t>T-8</t>
  </si>
  <si>
    <t>OBERBANK NACHR.ANL 25-33 (1)</t>
  </si>
  <si>
    <t>OBERBANK NACHR.ANL 25-35</t>
  </si>
  <si>
    <t>OBERBANK NACHR.ANL 25-33 (2)</t>
  </si>
  <si>
    <t>AT000B130315</t>
  </si>
  <si>
    <t>AT000B130364</t>
  </si>
  <si>
    <t>AT000B130398</t>
  </si>
  <si>
    <t>14.01.2025</t>
  </si>
  <si>
    <t>30.04.2025</t>
  </si>
  <si>
    <t>10.06.2025</t>
  </si>
  <si>
    <t>14.01.2033</t>
  </si>
  <si>
    <t>30.04.2035</t>
  </si>
  <si>
    <t>10.06.2033</t>
  </si>
  <si>
    <t>3,90% p.a.</t>
  </si>
  <si>
    <t>4,25% p.a.</t>
  </si>
  <si>
    <t>https://www.oberbank.at/documents/20195/21719/iwpglobal_ft_at000b130315.pdf</t>
  </si>
  <si>
    <t>https://www.oberbank.at/documents/20195/21719/iwpglobal_ft_at000b130364.pdf</t>
  </si>
  <si>
    <t>https://www.oberbank.at/documents/20195/21719/iwpglobal_ft_at000b130398.pdf</t>
  </si>
  <si>
    <t>Instrumente des harten Kernkapitals</t>
  </si>
  <si>
    <t>AT1-Instrumente</t>
  </si>
  <si>
    <t>Instrumente des Ergänzungskapitals</t>
  </si>
  <si>
    <t>Vorrangige nicht bevorrechtigte Forderungen</t>
  </si>
  <si>
    <t>Vorrangige unbesicherte Forderungen</t>
  </si>
  <si>
    <t>Nachrangige Forderungen</t>
  </si>
  <si>
    <t>Anrechenbare Einlagen von natürlichen Personen und Kleinst-, kleinen und mittleren Unternehmen</t>
  </si>
  <si>
    <t>Buchwerte gemäß veröffentlichtem Jahresabschluss</t>
  </si>
  <si>
    <t>Buchwerte im aufsichtsrechtlichen Konsolidierungskreis</t>
  </si>
  <si>
    <t>Dem Kreditrisikorahmenwerk unterliegend</t>
  </si>
  <si>
    <t>Dem CCR-Rahmenwerk unterliegend</t>
  </si>
  <si>
    <t>Dem Verbriefungsrahmenwerk unterliegend</t>
  </si>
  <si>
    <t>Keinen Eigenmittelanforderungen unterliegend oder von den Eigenmitteln abzuziehen</t>
  </si>
  <si>
    <t>Aufgliederung nach Anlagenklassen gemäß der Bilanz im veröffentlichten Jahresabschluss</t>
  </si>
  <si>
    <t>Aufgliederung nach Verbindlichkeitenkategorien gemäß der Bilanz im veröffentlichten Jahresabschluss</t>
  </si>
  <si>
    <t>Buchwerte der Posten</t>
  </si>
  <si>
    <t>Aktiva insgesamt</t>
  </si>
  <si>
    <t>Passiva insgesamt</t>
  </si>
  <si>
    <t>Dem Marktrisikorahmenwerk unterliegend</t>
  </si>
  <si>
    <t>Under regulatory scope of consolidation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</si>
</sst>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0.####"/>
    <numFmt numFmtId="165" formatCode="0.0000%"/>
    <numFmt numFmtId="166" formatCode="_-* #,##0_-;\-* #,##0_-;_-* &quot;-&quot;??_-;_-@_-"/>
    <numFmt numFmtId="167" formatCode="#,##0.###########"/>
    <numFmt numFmtId="168" formatCode="#,##0.########"/>
    <numFmt numFmtId="169" formatCode="#,##0.#####"/>
    <numFmt numFmtId="170" formatCode="#,##0,,"/>
  </numFmts>
  <fonts count="32" x14ac:knownFonts="1">
    <font>
      <sz val="11"/>
      <color indexed="8"/>
      <name val="Aptos Narrow"/>
      <family val="2"/>
      <scheme val="minor"/>
    </font>
    <font>
      <b/>
      <sz val="10"/>
      <color indexed="8"/>
      <name val="Arial"/>
      <family val="2"/>
    </font>
    <font>
      <sz val="10"/>
      <color indexed="8"/>
      <name val="Arial"/>
      <family val="2"/>
    </font>
    <font>
      <sz val="10"/>
      <color indexed="60"/>
      <name val="Arial"/>
      <family val="2"/>
    </font>
    <font>
      <sz val="10"/>
      <color indexed="30"/>
      <name val="Arial"/>
      <family val="2"/>
    </font>
    <font>
      <b/>
      <i/>
      <sz val="10"/>
      <color indexed="8"/>
      <name val="Arial"/>
      <family val="2"/>
    </font>
    <font>
      <b/>
      <sz val="10"/>
      <color indexed="8"/>
      <name val="Calibri"/>
      <family val="2"/>
    </font>
    <font>
      <i/>
      <sz val="10"/>
      <color indexed="10"/>
      <name val="Calibri"/>
      <family val="2"/>
    </font>
    <font>
      <sz val="10"/>
      <color indexed="8"/>
      <name val="Calibri"/>
      <family val="2"/>
    </font>
    <font>
      <i/>
      <sz val="10"/>
      <color indexed="8"/>
      <name val="Calibri"/>
      <family val="2"/>
    </font>
    <font>
      <sz val="10"/>
      <color indexed="60"/>
      <name val="Calibri"/>
      <family val="2"/>
    </font>
    <font>
      <b/>
      <i/>
      <sz val="10"/>
      <color indexed="8"/>
      <name val="Calibri"/>
      <family val="2"/>
    </font>
    <font>
      <u/>
      <sz val="10"/>
      <color indexed="21"/>
      <name val="Calibri"/>
      <family val="2"/>
    </font>
    <font>
      <sz val="10"/>
      <color indexed="30"/>
      <name val="Calibri"/>
      <family val="2"/>
    </font>
    <font>
      <sz val="10"/>
      <color indexed="8"/>
      <name val="Arial"/>
      <family val="2"/>
    </font>
    <font>
      <sz val="10"/>
      <color indexed="8"/>
      <name val="Aptos Narrow"/>
      <family val="2"/>
      <scheme val="minor"/>
    </font>
    <font>
      <b/>
      <sz val="10"/>
      <color indexed="8"/>
      <name val="Arial"/>
      <family val="2"/>
    </font>
    <font>
      <sz val="11"/>
      <color indexed="8"/>
      <name val="Aptos Narrow"/>
      <family val="2"/>
      <scheme val="minor"/>
    </font>
    <font>
      <sz val="10"/>
      <name val="Arial"/>
      <family val="2"/>
    </font>
    <font>
      <sz val="11"/>
      <color theme="1"/>
      <name val="Aptos Narrow"/>
      <family val="2"/>
      <scheme val="minor"/>
    </font>
    <font>
      <b/>
      <sz val="10"/>
      <name val="Calibri"/>
      <family val="2"/>
    </font>
    <font>
      <sz val="10"/>
      <name val="Calibri"/>
      <family val="2"/>
    </font>
    <font>
      <sz val="10"/>
      <color theme="1"/>
      <name val="Calibri"/>
      <family val="2"/>
    </font>
    <font>
      <b/>
      <sz val="10"/>
      <color theme="1"/>
      <name val="Calibri"/>
      <family val="2"/>
    </font>
    <font>
      <i/>
      <sz val="10"/>
      <color theme="1"/>
      <name val="Calibri"/>
      <family val="2"/>
    </font>
    <font>
      <sz val="10"/>
      <color rgb="FF000000"/>
      <name val="Calibri"/>
      <family val="2"/>
    </font>
    <font>
      <b/>
      <sz val="10"/>
      <color rgb="FF000000"/>
      <name val="Calibri"/>
      <family val="2"/>
    </font>
    <font>
      <i/>
      <sz val="10"/>
      <color rgb="FF000000"/>
      <name val="Calibri"/>
      <family val="2"/>
    </font>
    <font>
      <i/>
      <sz val="10"/>
      <name val="Calibri"/>
      <family val="2"/>
    </font>
    <font>
      <u/>
      <sz val="11"/>
      <color theme="10"/>
      <name val="Aptos Narrow"/>
      <family val="2"/>
      <scheme val="minor"/>
    </font>
    <font>
      <b/>
      <i/>
      <sz val="10"/>
      <color theme="1"/>
      <name val="Calibri"/>
      <family val="2"/>
    </font>
    <font>
      <u/>
      <sz val="10"/>
      <color theme="10"/>
      <name val="Calibri"/>
      <family val="2"/>
    </font>
  </fonts>
  <fills count="12">
    <fill>
      <patternFill patternType="none"/>
    </fill>
    <fill>
      <patternFill patternType="gray125"/>
    </fill>
    <fill>
      <patternFill patternType="solid">
        <fgColor rgb="FFFFFFFF"/>
      </patternFill>
    </fill>
    <fill>
      <patternFill patternType="solid">
        <fgColor rgb="FF808080"/>
      </patternFill>
    </fill>
    <fill>
      <patternFill patternType="solid">
        <fgColor rgb="FFD9E1ED"/>
      </patternFill>
    </fill>
    <fill>
      <patternFill patternType="solid">
        <fgColor rgb="FF969696"/>
      </patternFill>
    </fill>
    <fill>
      <patternFill patternType="solid">
        <fgColor rgb="FFC0C0C0"/>
      </patternFill>
    </fill>
    <fill>
      <patternFill patternType="solid">
        <fgColor theme="0"/>
        <bgColor indexed="64"/>
      </patternFill>
    </fill>
    <fill>
      <patternFill patternType="solid">
        <fgColor theme="0" tint="-0.14999847407452621"/>
        <bgColor indexed="64"/>
      </patternFill>
    </fill>
    <fill>
      <patternFill patternType="solid">
        <fgColor rgb="FFFFFFFF"/>
        <bgColor indexed="64"/>
      </patternFill>
    </fill>
    <fill>
      <patternFill patternType="solid">
        <fgColor rgb="FFBFBFBF"/>
        <bgColor indexed="64"/>
      </patternFill>
    </fill>
    <fill>
      <patternFill patternType="solid">
        <fgColor theme="2"/>
        <bgColor indexed="64"/>
      </patternFill>
    </fill>
  </fills>
  <borders count="16">
    <border>
      <left/>
      <right/>
      <top/>
      <bottom/>
      <diagonal/>
    </border>
    <border>
      <left/>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diagonal/>
    </border>
  </borders>
  <cellStyleXfs count="8">
    <xf numFmtId="0" fontId="0" fillId="0" borderId="0"/>
    <xf numFmtId="43" fontId="17" fillId="0" borderId="0" applyFont="0" applyFill="0" applyBorder="0" applyAlignment="0" applyProtection="0"/>
    <xf numFmtId="0" fontId="18" fillId="0" borderId="0"/>
    <xf numFmtId="43" fontId="19" fillId="0" borderId="0" applyFont="0" applyFill="0" applyBorder="0" applyAlignment="0" applyProtection="0"/>
    <xf numFmtId="0" fontId="19" fillId="0" borderId="0"/>
    <xf numFmtId="9" fontId="17" fillId="0" borderId="0" applyFont="0" applyFill="0" applyBorder="0" applyAlignment="0" applyProtection="0"/>
    <xf numFmtId="43" fontId="17" fillId="0" borderId="0" applyFont="0" applyFill="0" applyBorder="0" applyAlignment="0" applyProtection="0"/>
    <xf numFmtId="0" fontId="29" fillId="0" borderId="0" applyNumberFormat="0" applyFill="0" applyBorder="0" applyAlignment="0" applyProtection="0"/>
  </cellStyleXfs>
  <cellXfs count="556">
    <xf numFmtId="0" fontId="0" fillId="0" borderId="0" xfId="0"/>
    <xf numFmtId="0" fontId="2" fillId="2" borderId="0" xfId="0" applyFont="1" applyFill="1" applyAlignment="1">
      <alignment horizontal="center" vertical="center" wrapText="1"/>
    </xf>
    <xf numFmtId="0" fontId="2" fillId="2" borderId="0" xfId="0" applyFont="1" applyFill="1" applyAlignment="1">
      <alignment horizontal="left" vertical="center" wrapText="1"/>
    </xf>
    <xf numFmtId="0" fontId="2" fillId="2" borderId="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1" xfId="0" applyFont="1" applyFill="1" applyBorder="1" applyAlignment="1">
      <alignment horizontal="left" vertical="center" wrapText="1"/>
    </xf>
    <xf numFmtId="0" fontId="3" fillId="3" borderId="10" xfId="0" applyFont="1" applyFill="1" applyBorder="1" applyAlignment="1">
      <alignment horizontal="left" vertical="center" wrapText="1"/>
    </xf>
    <xf numFmtId="0" fontId="2" fillId="2" borderId="9" xfId="0" applyFont="1" applyFill="1" applyBorder="1" applyAlignment="1">
      <alignment horizontal="left" vertical="center" wrapText="1"/>
    </xf>
    <xf numFmtId="0" fontId="1" fillId="2" borderId="9" xfId="0" applyFont="1" applyFill="1" applyBorder="1" applyAlignment="1">
      <alignment horizontal="left"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9" xfId="0" applyFont="1" applyFill="1" applyBorder="1" applyAlignment="1">
      <alignment horizontal="right" vertical="center" wrapText="1"/>
    </xf>
    <xf numFmtId="0" fontId="2" fillId="2" borderId="6" xfId="0" applyFont="1" applyFill="1" applyBorder="1" applyAlignment="1">
      <alignment horizontal="left" wrapText="1"/>
    </xf>
    <xf numFmtId="0" fontId="2" fillId="2" borderId="2" xfId="0" applyFont="1" applyFill="1" applyBorder="1" applyAlignment="1">
      <alignment horizontal="left" wrapText="1"/>
    </xf>
    <xf numFmtId="0" fontId="2" fillId="2" borderId="4"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left" vertical="center" wrapText="1"/>
    </xf>
    <xf numFmtId="0" fontId="1" fillId="2" borderId="7" xfId="0" applyFont="1" applyFill="1" applyBorder="1" applyAlignment="1">
      <alignment horizontal="left" vertical="center" wrapText="1"/>
    </xf>
    <xf numFmtId="0" fontId="4" fillId="2" borderId="0" xfId="0" applyFont="1" applyFill="1" applyAlignment="1">
      <alignment horizontal="left" vertical="center" wrapText="1"/>
    </xf>
    <xf numFmtId="0" fontId="1" fillId="2" borderId="6" xfId="0" applyFont="1" applyFill="1" applyBorder="1" applyAlignment="1">
      <alignment horizontal="left" vertical="center" wrapText="1"/>
    </xf>
    <xf numFmtId="0" fontId="2" fillId="2" borderId="4" xfId="0" applyFont="1" applyFill="1" applyBorder="1" applyAlignment="1">
      <alignment horizontal="left" wrapText="1"/>
    </xf>
    <xf numFmtId="4" fontId="2" fillId="2" borderId="9" xfId="0" applyNumberFormat="1" applyFont="1" applyFill="1" applyBorder="1" applyAlignment="1">
      <alignment horizontal="right" vertical="center" wrapText="1"/>
    </xf>
    <xf numFmtId="0" fontId="2" fillId="2" borderId="3" xfId="0" applyFont="1" applyFill="1" applyBorder="1" applyAlignment="1">
      <alignment horizontal="left" wrapText="1"/>
    </xf>
    <xf numFmtId="0" fontId="2" fillId="2" borderId="14" xfId="0" applyFont="1" applyFill="1" applyBorder="1" applyAlignment="1">
      <alignment horizontal="center" vertical="center" wrapText="1"/>
    </xf>
    <xf numFmtId="0" fontId="2" fillId="2" borderId="12" xfId="0" applyFont="1" applyFill="1" applyBorder="1" applyAlignment="1">
      <alignment horizontal="left" vertical="center" wrapText="1"/>
    </xf>
    <xf numFmtId="0" fontId="5" fillId="2" borderId="7" xfId="0" applyFont="1" applyFill="1" applyBorder="1" applyAlignment="1">
      <alignment horizontal="left" wrapText="1"/>
    </xf>
    <xf numFmtId="0" fontId="5" fillId="2" borderId="8" xfId="0" applyFont="1" applyFill="1" applyBorder="1" applyAlignment="1">
      <alignment horizontal="left" wrapText="1"/>
    </xf>
    <xf numFmtId="0" fontId="5" fillId="2" borderId="0" xfId="0" applyFont="1" applyFill="1" applyAlignment="1">
      <alignment horizontal="left" wrapText="1"/>
    </xf>
    <xf numFmtId="0" fontId="2" fillId="6" borderId="11" xfId="0" applyFont="1" applyFill="1" applyBorder="1" applyAlignment="1">
      <alignment horizontal="left" wrapText="1"/>
    </xf>
    <xf numFmtId="4" fontId="2" fillId="2" borderId="11" xfId="0" applyNumberFormat="1" applyFont="1" applyFill="1" applyBorder="1" applyAlignment="1">
      <alignment horizontal="right" vertical="center" wrapText="1"/>
    </xf>
    <xf numFmtId="0" fontId="6" fillId="2" borderId="0" xfId="0" applyFont="1" applyFill="1" applyAlignment="1">
      <alignment horizontal="left" vertical="center" wrapText="1"/>
    </xf>
    <xf numFmtId="0" fontId="8" fillId="2" borderId="9" xfId="0" applyFont="1" applyFill="1" applyBorder="1" applyAlignment="1">
      <alignment horizontal="center" vertical="center" wrapText="1"/>
    </xf>
    <xf numFmtId="0" fontId="6" fillId="2" borderId="3"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4" xfId="0" applyFont="1" applyFill="1" applyBorder="1" applyAlignment="1">
      <alignment horizontal="left" vertical="center" wrapText="1"/>
    </xf>
    <xf numFmtId="0" fontId="6" fillId="2" borderId="9" xfId="0" applyFont="1" applyFill="1" applyBorder="1" applyAlignment="1">
      <alignment horizontal="left" vertical="center" wrapText="1"/>
    </xf>
    <xf numFmtId="0" fontId="8" fillId="2" borderId="9" xfId="0" applyFont="1" applyFill="1" applyBorder="1" applyAlignment="1">
      <alignment horizontal="left" vertical="center" wrapText="1"/>
    </xf>
    <xf numFmtId="164" fontId="8" fillId="2" borderId="9" xfId="0" applyNumberFormat="1" applyFont="1" applyFill="1" applyBorder="1" applyAlignment="1">
      <alignment horizontal="right" vertical="center" wrapText="1"/>
    </xf>
    <xf numFmtId="0" fontId="8" fillId="2" borderId="9" xfId="0" applyFont="1" applyFill="1" applyBorder="1" applyAlignment="1">
      <alignment horizontal="right" vertical="center" wrapText="1"/>
    </xf>
    <xf numFmtId="0" fontId="6" fillId="2" borderId="3" xfId="0" applyFont="1" applyFill="1" applyBorder="1" applyAlignment="1">
      <alignment horizontal="center" vertical="center" wrapText="1"/>
    </xf>
    <xf numFmtId="3" fontId="8" fillId="2" borderId="9" xfId="0" applyNumberFormat="1" applyFont="1" applyFill="1" applyBorder="1" applyAlignment="1">
      <alignment horizontal="right" vertical="center" wrapText="1"/>
    </xf>
    <xf numFmtId="0" fontId="8" fillId="2" borderId="3" xfId="0" applyFont="1" applyFill="1" applyBorder="1" applyAlignment="1">
      <alignment horizontal="center" vertical="center" wrapText="1"/>
    </xf>
    <xf numFmtId="0" fontId="8" fillId="2" borderId="2" xfId="0" applyFont="1" applyFill="1" applyBorder="1" applyAlignment="1">
      <alignment horizontal="left" vertical="center" wrapText="1"/>
    </xf>
    <xf numFmtId="0" fontId="8" fillId="2" borderId="4"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0" borderId="0" xfId="0" applyFont="1"/>
    <xf numFmtId="0" fontId="8" fillId="2" borderId="0" xfId="0" applyFont="1" applyFill="1" applyAlignment="1">
      <alignment horizontal="center" vertical="center" wrapText="1"/>
    </xf>
    <xf numFmtId="0" fontId="6" fillId="2" borderId="7" xfId="0" applyFont="1" applyFill="1" applyBorder="1" applyAlignment="1">
      <alignment horizontal="left" vertical="top" wrapText="1"/>
    </xf>
    <xf numFmtId="0" fontId="6" fillId="2" borderId="6" xfId="0" applyFont="1" applyFill="1" applyBorder="1" applyAlignment="1">
      <alignment horizontal="left" vertical="top" wrapText="1"/>
    </xf>
    <xf numFmtId="0" fontId="6" fillId="2" borderId="8" xfId="0" applyFont="1" applyFill="1" applyBorder="1" applyAlignment="1">
      <alignment horizontal="left" vertical="top" wrapText="1"/>
    </xf>
    <xf numFmtId="0" fontId="6" fillId="2" borderId="9" xfId="0" applyFont="1" applyFill="1" applyBorder="1" applyAlignment="1">
      <alignment horizontal="center" vertical="center" wrapText="1"/>
    </xf>
    <xf numFmtId="0" fontId="6" fillId="2" borderId="5" xfId="0" applyFont="1" applyFill="1" applyBorder="1" applyAlignment="1">
      <alignment horizontal="left" vertical="top" wrapText="1"/>
    </xf>
    <xf numFmtId="0" fontId="6" fillId="2" borderId="0" xfId="0" applyFont="1" applyFill="1" applyAlignment="1">
      <alignment horizontal="left" vertical="top" wrapText="1"/>
    </xf>
    <xf numFmtId="0" fontId="6" fillId="2" borderId="15" xfId="0" applyFont="1" applyFill="1" applyBorder="1" applyAlignment="1">
      <alignment horizontal="left" vertical="top" wrapText="1"/>
    </xf>
    <xf numFmtId="0" fontId="6" fillId="2" borderId="10" xfId="0" applyFont="1" applyFill="1" applyBorder="1" applyAlignment="1">
      <alignment horizontal="left" vertical="top" wrapText="1"/>
    </xf>
    <xf numFmtId="0" fontId="6" fillId="2" borderId="1" xfId="0" applyFont="1" applyFill="1" applyBorder="1" applyAlignment="1">
      <alignment horizontal="left" vertical="top" wrapText="1"/>
    </xf>
    <xf numFmtId="0" fontId="6" fillId="2" borderId="11" xfId="0" applyFont="1" applyFill="1" applyBorder="1" applyAlignment="1">
      <alignment horizontal="left" vertical="top" wrapText="1"/>
    </xf>
    <xf numFmtId="0" fontId="6" fillId="2" borderId="4" xfId="0" applyFont="1" applyFill="1" applyBorder="1" applyAlignment="1">
      <alignment horizontal="center" vertical="center" wrapText="1"/>
    </xf>
    <xf numFmtId="0" fontId="8" fillId="3" borderId="3" xfId="0" applyFont="1" applyFill="1" applyBorder="1" applyAlignment="1">
      <alignment horizontal="center" vertical="top" wrapText="1"/>
    </xf>
    <xf numFmtId="0" fontId="8" fillId="3" borderId="2" xfId="0" applyFont="1" applyFill="1" applyBorder="1" applyAlignment="1">
      <alignment horizontal="center" vertical="top" wrapText="1"/>
    </xf>
    <xf numFmtId="0" fontId="8" fillId="3" borderId="4" xfId="0" applyFont="1" applyFill="1" applyBorder="1" applyAlignment="1">
      <alignment horizontal="center" vertical="top" wrapText="1"/>
    </xf>
    <xf numFmtId="0" fontId="8" fillId="3" borderId="12" xfId="0" applyFont="1" applyFill="1" applyBorder="1" applyAlignment="1">
      <alignment horizontal="center" vertical="top" wrapText="1"/>
    </xf>
    <xf numFmtId="0" fontId="8" fillId="3" borderId="13" xfId="0" applyFont="1" applyFill="1" applyBorder="1" applyAlignment="1">
      <alignment horizontal="center" vertical="top" wrapText="1"/>
    </xf>
    <xf numFmtId="0" fontId="8" fillId="3" borderId="14" xfId="0" applyFont="1" applyFill="1" applyBorder="1" applyAlignment="1">
      <alignment horizontal="center" vertical="top" wrapText="1"/>
    </xf>
    <xf numFmtId="0" fontId="8" fillId="3" borderId="7" xfId="0" applyFont="1" applyFill="1" applyBorder="1" applyAlignment="1">
      <alignment horizontal="center" vertical="top" wrapText="1"/>
    </xf>
    <xf numFmtId="0" fontId="8" fillId="3" borderId="6" xfId="0" applyFont="1" applyFill="1" applyBorder="1" applyAlignment="1">
      <alignment horizontal="center" vertical="top" wrapText="1"/>
    </xf>
    <xf numFmtId="0" fontId="8" fillId="3" borderId="8" xfId="0" applyFont="1" applyFill="1" applyBorder="1" applyAlignment="1">
      <alignment horizontal="center" vertical="top" wrapText="1"/>
    </xf>
    <xf numFmtId="0" fontId="8" fillId="3" borderId="5" xfId="0" applyFont="1" applyFill="1" applyBorder="1" applyAlignment="1">
      <alignment horizontal="center" vertical="top" wrapText="1"/>
    </xf>
    <xf numFmtId="0" fontId="8" fillId="3" borderId="0" xfId="0" applyFont="1" applyFill="1" applyAlignment="1">
      <alignment horizontal="center" vertical="top" wrapText="1"/>
    </xf>
    <xf numFmtId="0" fontId="8" fillId="3" borderId="15" xfId="0" applyFont="1" applyFill="1" applyBorder="1" applyAlignment="1">
      <alignment horizontal="center" vertical="top" wrapText="1"/>
    </xf>
    <xf numFmtId="0" fontId="8" fillId="3" borderId="10" xfId="0" applyFont="1" applyFill="1" applyBorder="1" applyAlignment="1">
      <alignment horizontal="center" vertical="top" wrapText="1"/>
    </xf>
    <xf numFmtId="0" fontId="8" fillId="3" borderId="1" xfId="0" applyFont="1" applyFill="1" applyBorder="1" applyAlignment="1">
      <alignment horizontal="center" vertical="top" wrapText="1"/>
    </xf>
    <xf numFmtId="0" fontId="8" fillId="3" borderId="11" xfId="0" applyFont="1" applyFill="1" applyBorder="1" applyAlignment="1">
      <alignment horizontal="center" vertical="top" wrapText="1"/>
    </xf>
    <xf numFmtId="0" fontId="8" fillId="2" borderId="0" xfId="0" applyFont="1" applyFill="1" applyAlignment="1">
      <alignment horizontal="center" wrapText="1"/>
    </xf>
    <xf numFmtId="0" fontId="8" fillId="2" borderId="7"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1" xfId="0" applyFont="1" applyFill="1" applyBorder="1" applyAlignment="1">
      <alignment horizontal="center" vertical="center" wrapText="1"/>
    </xf>
    <xf numFmtId="164" fontId="8" fillId="4" borderId="9" xfId="0" applyNumberFormat="1" applyFont="1" applyFill="1" applyBorder="1" applyAlignment="1">
      <alignment horizontal="right" vertical="center" wrapText="1"/>
    </xf>
    <xf numFmtId="0" fontId="9" fillId="2" borderId="3" xfId="0" applyFont="1" applyFill="1" applyBorder="1" applyAlignment="1">
      <alignment horizontal="left" vertical="center" wrapText="1"/>
    </xf>
    <xf numFmtId="0" fontId="9" fillId="2" borderId="4" xfId="0" applyFont="1" applyFill="1" applyBorder="1" applyAlignment="1">
      <alignment horizontal="left" vertical="center" wrapText="1"/>
    </xf>
    <xf numFmtId="0" fontId="10" fillId="3" borderId="5" xfId="0" applyFont="1" applyFill="1" applyBorder="1" applyAlignment="1">
      <alignment horizontal="left" vertical="center" wrapText="1"/>
    </xf>
    <xf numFmtId="0" fontId="10" fillId="3" borderId="0" xfId="0" applyFont="1" applyFill="1" applyAlignment="1">
      <alignment horizontal="left" vertical="center" wrapText="1"/>
    </xf>
    <xf numFmtId="0" fontId="10" fillId="3" borderId="15" xfId="0" applyFont="1" applyFill="1" applyBorder="1" applyAlignment="1">
      <alignment horizontal="left" vertical="center" wrapText="1"/>
    </xf>
    <xf numFmtId="0" fontId="10" fillId="3" borderId="10" xfId="0" applyFont="1" applyFill="1" applyBorder="1" applyAlignment="1">
      <alignment horizontal="left" vertical="center" wrapText="1"/>
    </xf>
    <xf numFmtId="0" fontId="10" fillId="3" borderId="1" xfId="0" applyFont="1" applyFill="1" applyBorder="1" applyAlignment="1">
      <alignment horizontal="left" vertical="center" wrapText="1"/>
    </xf>
    <xf numFmtId="0" fontId="10" fillId="3" borderId="11" xfId="0" applyFont="1" applyFill="1" applyBorder="1" applyAlignment="1">
      <alignment horizontal="left" vertical="center" wrapText="1"/>
    </xf>
    <xf numFmtId="0" fontId="8" fillId="4" borderId="9" xfId="0" applyFont="1" applyFill="1" applyBorder="1" applyAlignment="1">
      <alignment horizontal="right" vertical="center" wrapText="1"/>
    </xf>
    <xf numFmtId="0" fontId="8" fillId="3" borderId="12"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3" borderId="14" xfId="0" applyFont="1" applyFill="1" applyBorder="1" applyAlignment="1">
      <alignment horizontal="center" vertical="center" wrapText="1"/>
    </xf>
    <xf numFmtId="165" fontId="8" fillId="2" borderId="9" xfId="0" applyNumberFormat="1" applyFont="1" applyFill="1" applyBorder="1" applyAlignment="1">
      <alignment horizontal="right" vertical="center" wrapText="1"/>
    </xf>
    <xf numFmtId="0" fontId="8" fillId="2" borderId="7" xfId="0" applyFont="1" applyFill="1" applyBorder="1" applyAlignment="1">
      <alignment horizontal="left" wrapText="1"/>
    </xf>
    <xf numFmtId="0" fontId="8" fillId="2" borderId="6" xfId="0" applyFont="1" applyFill="1" applyBorder="1" applyAlignment="1">
      <alignment horizontal="left" wrapText="1"/>
    </xf>
    <xf numFmtId="0" fontId="8" fillId="2" borderId="5" xfId="0" applyFont="1" applyFill="1" applyBorder="1" applyAlignment="1">
      <alignment horizontal="left" wrapText="1"/>
    </xf>
    <xf numFmtId="0" fontId="8" fillId="2" borderId="0" xfId="0" applyFont="1" applyFill="1" applyAlignment="1">
      <alignment horizontal="left" wrapText="1"/>
    </xf>
    <xf numFmtId="0" fontId="8" fillId="2" borderId="1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10" xfId="0" applyFont="1" applyFill="1" applyBorder="1" applyAlignment="1">
      <alignment horizontal="left" wrapText="1"/>
    </xf>
    <xf numFmtId="0" fontId="8" fillId="2" borderId="1" xfId="0" applyFont="1" applyFill="1" applyBorder="1" applyAlignment="1">
      <alignment horizontal="left" wrapText="1"/>
    </xf>
    <xf numFmtId="0" fontId="8" fillId="2" borderId="14" xfId="0" applyFont="1" applyFill="1" applyBorder="1" applyAlignment="1">
      <alignment horizontal="center" vertical="center" wrapText="1"/>
    </xf>
    <xf numFmtId="0" fontId="6" fillId="2" borderId="3" xfId="0" applyFont="1" applyFill="1" applyBorder="1" applyAlignment="1">
      <alignment horizontal="left" wrapText="1"/>
    </xf>
    <xf numFmtId="0" fontId="9" fillId="3" borderId="3" xfId="0" applyFont="1" applyFill="1" applyBorder="1" applyAlignment="1">
      <alignment horizontal="left" vertical="center" wrapText="1"/>
    </xf>
    <xf numFmtId="0" fontId="8" fillId="2" borderId="3" xfId="0" applyFont="1" applyFill="1" applyBorder="1" applyAlignment="1">
      <alignment horizontal="left" wrapText="1"/>
    </xf>
    <xf numFmtId="0" fontId="8" fillId="2" borderId="8" xfId="0" applyFont="1" applyFill="1" applyBorder="1" applyAlignment="1">
      <alignment horizontal="left" wrapText="1"/>
    </xf>
    <xf numFmtId="0" fontId="6" fillId="2" borderId="10" xfId="0" applyFont="1" applyFill="1" applyBorder="1" applyAlignment="1">
      <alignment horizontal="center" vertical="center" wrapText="1"/>
    </xf>
    <xf numFmtId="0" fontId="6" fillId="2" borderId="0" xfId="0" applyFont="1" applyFill="1" applyAlignment="1">
      <alignment horizontal="left" wrapText="1"/>
    </xf>
    <xf numFmtId="0" fontId="8" fillId="2" borderId="15" xfId="0" applyFont="1" applyFill="1" applyBorder="1" applyAlignment="1">
      <alignment horizontal="left" wrapText="1"/>
    </xf>
    <xf numFmtId="0" fontId="8" fillId="2" borderId="11" xfId="0" applyFont="1" applyFill="1" applyBorder="1" applyAlignment="1">
      <alignment horizontal="left" wrapText="1"/>
    </xf>
    <xf numFmtId="0" fontId="9" fillId="3" borderId="12" xfId="0" applyFont="1" applyFill="1" applyBorder="1" applyAlignment="1">
      <alignment horizontal="left" vertical="center" wrapText="1"/>
    </xf>
    <xf numFmtId="0" fontId="8" fillId="4" borderId="9" xfId="0" applyFont="1" applyFill="1" applyBorder="1" applyAlignment="1">
      <alignment horizontal="center" vertical="center" wrapText="1"/>
    </xf>
    <xf numFmtId="0" fontId="8" fillId="4" borderId="9" xfId="0" applyFont="1" applyFill="1" applyBorder="1" applyAlignment="1">
      <alignment horizontal="left" vertical="center" wrapText="1"/>
    </xf>
    <xf numFmtId="165" fontId="8" fillId="0" borderId="0" xfId="0" applyNumberFormat="1" applyFont="1"/>
    <xf numFmtId="165" fontId="8" fillId="4" borderId="9" xfId="0" applyNumberFormat="1" applyFont="1" applyFill="1" applyBorder="1" applyAlignment="1">
      <alignment horizontal="right" vertical="center" wrapText="1"/>
    </xf>
    <xf numFmtId="165" fontId="9" fillId="3" borderId="12" xfId="0" applyNumberFormat="1" applyFont="1" applyFill="1" applyBorder="1" applyAlignment="1">
      <alignment horizontal="left" vertical="center" wrapText="1"/>
    </xf>
    <xf numFmtId="0" fontId="8" fillId="2" borderId="0" xfId="0" applyFont="1" applyFill="1" applyAlignment="1">
      <alignment horizontal="left" vertical="center" wrapText="1"/>
    </xf>
    <xf numFmtId="0" fontId="9" fillId="3" borderId="4" xfId="0" applyFont="1" applyFill="1" applyBorder="1" applyAlignment="1">
      <alignment horizontal="left" vertical="center" wrapText="1"/>
    </xf>
    <xf numFmtId="0" fontId="8" fillId="2" borderId="6" xfId="0" applyFont="1" applyFill="1" applyBorder="1" applyAlignment="1">
      <alignment horizontal="left" vertical="center" wrapText="1"/>
    </xf>
    <xf numFmtId="0" fontId="8" fillId="2" borderId="2" xfId="0" applyFont="1" applyFill="1" applyBorder="1" applyAlignment="1">
      <alignment horizontal="left" wrapText="1"/>
    </xf>
    <xf numFmtId="0" fontId="8" fillId="2" borderId="12" xfId="0" applyFont="1" applyFill="1" applyBorder="1" applyAlignment="1">
      <alignment horizontal="right" vertical="center" wrapText="1"/>
    </xf>
    <xf numFmtId="0" fontId="6" fillId="2" borderId="7" xfId="0" applyFont="1" applyFill="1" applyBorder="1" applyAlignment="1">
      <alignment horizontal="left" vertical="center" wrapText="1"/>
    </xf>
    <xf numFmtId="0" fontId="6" fillId="2" borderId="6" xfId="0" applyFont="1" applyFill="1" applyBorder="1" applyAlignment="1">
      <alignment horizontal="left" vertical="center" wrapText="1"/>
    </xf>
    <xf numFmtId="0" fontId="6" fillId="2" borderId="8" xfId="0" applyFont="1" applyFill="1" applyBorder="1" applyAlignment="1">
      <alignment horizontal="left" vertical="center" wrapText="1"/>
    </xf>
    <xf numFmtId="0" fontId="8" fillId="3" borderId="7" xfId="0" applyFont="1" applyFill="1" applyBorder="1" applyAlignment="1">
      <alignment horizontal="left" vertical="center" wrapText="1"/>
    </xf>
    <xf numFmtId="0" fontId="8" fillId="3" borderId="10" xfId="0" applyFont="1" applyFill="1" applyBorder="1" applyAlignment="1">
      <alignment horizontal="left" vertical="center" wrapText="1"/>
    </xf>
    <xf numFmtId="0" fontId="10" fillId="3" borderId="7" xfId="0" applyFont="1" applyFill="1" applyBorder="1" applyAlignment="1">
      <alignment horizontal="left" vertical="center" wrapText="1"/>
    </xf>
    <xf numFmtId="0" fontId="10" fillId="3" borderId="6" xfId="0" applyFont="1" applyFill="1" applyBorder="1" applyAlignment="1">
      <alignment horizontal="left" vertical="center" wrapText="1"/>
    </xf>
    <xf numFmtId="0" fontId="8" fillId="3" borderId="10"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2" borderId="4" xfId="0" applyFont="1" applyFill="1" applyBorder="1" applyAlignment="1">
      <alignment horizontal="left" wrapText="1"/>
    </xf>
    <xf numFmtId="0" fontId="10" fillId="3" borderId="8" xfId="0" applyFont="1" applyFill="1" applyBorder="1" applyAlignment="1">
      <alignment horizontal="left" vertical="center" wrapText="1"/>
    </xf>
    <xf numFmtId="0" fontId="9" fillId="2" borderId="6" xfId="0" applyFont="1" applyFill="1" applyBorder="1" applyAlignment="1">
      <alignment horizontal="left" vertical="center" wrapText="1"/>
    </xf>
    <xf numFmtId="0" fontId="9" fillId="2" borderId="8" xfId="0" applyFont="1" applyFill="1" applyBorder="1" applyAlignment="1">
      <alignment horizontal="left" vertical="center" wrapText="1"/>
    </xf>
    <xf numFmtId="0" fontId="8" fillId="4" borderId="8" xfId="0" applyFont="1" applyFill="1" applyBorder="1" applyAlignment="1">
      <alignment horizontal="right" vertical="center" wrapText="1"/>
    </xf>
    <xf numFmtId="0" fontId="8" fillId="2" borderId="12" xfId="0" applyFont="1" applyFill="1" applyBorder="1" applyAlignment="1">
      <alignment horizontal="center" wrapText="1"/>
    </xf>
    <xf numFmtId="0" fontId="9" fillId="2" borderId="10" xfId="0" applyFont="1" applyFill="1" applyBorder="1" applyAlignment="1">
      <alignment horizontal="left" vertical="center" wrapText="1"/>
    </xf>
    <xf numFmtId="0" fontId="9" fillId="2" borderId="0" xfId="0" applyFont="1" applyFill="1" applyAlignment="1">
      <alignment horizontal="left" vertical="center" wrapText="1"/>
    </xf>
    <xf numFmtId="0" fontId="9" fillId="2" borderId="15" xfId="0" applyFont="1" applyFill="1" applyBorder="1" applyAlignment="1">
      <alignment horizontal="left" vertical="center" wrapText="1"/>
    </xf>
    <xf numFmtId="0" fontId="8" fillId="2" borderId="14" xfId="0" applyFont="1" applyFill="1" applyBorder="1" applyAlignment="1">
      <alignment horizontal="left" vertical="center" wrapText="1"/>
    </xf>
    <xf numFmtId="0" fontId="8" fillId="2" borderId="1" xfId="0" applyFont="1" applyFill="1" applyBorder="1" applyAlignment="1">
      <alignment horizontal="left" vertical="center" wrapText="1"/>
    </xf>
    <xf numFmtId="0" fontId="8" fillId="2" borderId="11" xfId="0" applyFont="1" applyFill="1" applyBorder="1" applyAlignment="1">
      <alignment horizontal="left" vertical="center" wrapText="1"/>
    </xf>
    <xf numFmtId="0" fontId="9" fillId="2" borderId="2" xfId="0" applyFont="1" applyFill="1" applyBorder="1" applyAlignment="1">
      <alignment horizontal="left" vertical="center" wrapText="1"/>
    </xf>
    <xf numFmtId="0" fontId="9" fillId="3" borderId="2" xfId="0" applyFont="1" applyFill="1" applyBorder="1" applyAlignment="1">
      <alignment horizontal="left" vertical="center" wrapText="1"/>
    </xf>
    <xf numFmtId="0" fontId="9" fillId="3" borderId="10"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9" fillId="3" borderId="1" xfId="0" applyFont="1" applyFill="1" applyBorder="1" applyAlignment="1">
      <alignment horizontal="left" vertical="center" wrapText="1"/>
    </xf>
    <xf numFmtId="0" fontId="9" fillId="3" borderId="11" xfId="0" applyFont="1" applyFill="1" applyBorder="1" applyAlignment="1">
      <alignment horizontal="left" vertical="center" wrapText="1"/>
    </xf>
    <xf numFmtId="165" fontId="8" fillId="2" borderId="4" xfId="0" applyNumberFormat="1" applyFont="1" applyFill="1" applyBorder="1" applyAlignment="1">
      <alignment horizontal="right" vertical="center" wrapText="1"/>
    </xf>
    <xf numFmtId="0" fontId="8" fillId="2" borderId="7" xfId="0" applyFont="1" applyFill="1" applyBorder="1" applyAlignment="1">
      <alignment horizontal="left" vertical="center" wrapText="1"/>
    </xf>
    <xf numFmtId="0" fontId="8" fillId="2" borderId="8" xfId="0" applyFont="1" applyFill="1" applyBorder="1" applyAlignment="1">
      <alignment horizontal="left" vertical="center" wrapText="1"/>
    </xf>
    <xf numFmtId="0" fontId="8" fillId="2" borderId="5" xfId="0" applyFont="1" applyFill="1" applyBorder="1" applyAlignment="1">
      <alignment horizontal="left" vertical="center" wrapText="1"/>
    </xf>
    <xf numFmtId="0" fontId="8" fillId="2" borderId="15" xfId="0" applyFont="1" applyFill="1" applyBorder="1" applyAlignment="1">
      <alignment horizontal="left" vertical="center" wrapText="1"/>
    </xf>
    <xf numFmtId="0" fontId="8" fillId="2" borderId="12" xfId="0" applyFont="1" applyFill="1" applyBorder="1" applyAlignment="1">
      <alignment horizontal="left" vertical="center" wrapText="1"/>
    </xf>
    <xf numFmtId="0" fontId="8" fillId="2" borderId="13" xfId="0" applyFont="1" applyFill="1" applyBorder="1" applyAlignment="1">
      <alignment horizontal="center" vertical="center" wrapText="1"/>
    </xf>
    <xf numFmtId="0" fontId="8" fillId="2" borderId="10" xfId="0" applyFont="1" applyFill="1" applyBorder="1" applyAlignment="1">
      <alignment horizontal="left" vertical="center" wrapText="1"/>
    </xf>
    <xf numFmtId="0" fontId="9" fillId="2" borderId="9" xfId="0" applyFont="1" applyFill="1" applyBorder="1" applyAlignment="1">
      <alignment horizontal="center" vertical="center" wrapText="1"/>
    </xf>
    <xf numFmtId="0" fontId="9" fillId="2" borderId="9" xfId="0" applyFont="1" applyFill="1" applyBorder="1" applyAlignment="1">
      <alignment horizontal="left" vertical="center" wrapText="1"/>
    </xf>
    <xf numFmtId="0" fontId="11" fillId="2" borderId="9" xfId="0" applyFont="1" applyFill="1" applyBorder="1" applyAlignment="1">
      <alignment horizontal="center" vertical="center" wrapText="1"/>
    </xf>
    <xf numFmtId="0" fontId="11" fillId="2" borderId="9" xfId="0" applyFont="1" applyFill="1" applyBorder="1" applyAlignment="1">
      <alignment horizontal="left" vertical="center" wrapText="1"/>
    </xf>
    <xf numFmtId="0" fontId="6" fillId="2" borderId="12" xfId="0" applyFont="1" applyFill="1" applyBorder="1" applyAlignment="1">
      <alignment horizontal="center" vertical="center" wrapText="1"/>
    </xf>
    <xf numFmtId="0" fontId="6" fillId="2" borderId="13" xfId="0" applyFont="1" applyFill="1" applyBorder="1" applyAlignment="1">
      <alignment horizontal="center" wrapText="1"/>
    </xf>
    <xf numFmtId="0" fontId="6" fillId="2" borderId="5" xfId="0" applyFont="1" applyFill="1" applyBorder="1" applyAlignment="1">
      <alignment horizontal="center" vertical="center" wrapText="1"/>
    </xf>
    <xf numFmtId="0" fontId="6" fillId="2" borderId="7" xfId="0" applyFont="1" applyFill="1" applyBorder="1" applyAlignment="1">
      <alignment horizontal="center" wrapText="1"/>
    </xf>
    <xf numFmtId="0" fontId="6" fillId="2" borderId="14" xfId="0" applyFont="1" applyFill="1" applyBorder="1" applyAlignment="1">
      <alignment horizontal="center" vertical="center" wrapText="1"/>
    </xf>
    <xf numFmtId="0" fontId="8" fillId="2" borderId="3" xfId="0" applyFont="1" applyFill="1" applyBorder="1" applyAlignment="1">
      <alignment horizontal="center" wrapText="1"/>
    </xf>
    <xf numFmtId="0" fontId="8" fillId="2" borderId="2" xfId="0" applyFont="1" applyFill="1" applyBorder="1" applyAlignment="1">
      <alignment horizontal="center" wrapText="1"/>
    </xf>
    <xf numFmtId="0" fontId="11" fillId="2" borderId="3" xfId="0" applyFont="1" applyFill="1" applyBorder="1" applyAlignment="1">
      <alignment horizontal="left" vertical="center" wrapText="1"/>
    </xf>
    <xf numFmtId="0" fontId="11" fillId="2" borderId="4" xfId="0" applyFont="1" applyFill="1" applyBorder="1" applyAlignment="1">
      <alignment horizontal="left" vertical="center" wrapText="1"/>
    </xf>
    <xf numFmtId="0" fontId="8" fillId="2" borderId="13" xfId="0" applyFont="1" applyFill="1" applyBorder="1" applyAlignment="1">
      <alignment horizontal="left" wrapText="1"/>
    </xf>
    <xf numFmtId="0" fontId="11" fillId="2" borderId="2" xfId="0" applyFont="1" applyFill="1" applyBorder="1" applyAlignment="1">
      <alignment horizontal="left" vertical="center" wrapText="1"/>
    </xf>
    <xf numFmtId="0" fontId="8" fillId="3" borderId="5" xfId="0" applyFont="1" applyFill="1" applyBorder="1" applyAlignment="1">
      <alignment horizontal="left" vertical="center" wrapText="1"/>
    </xf>
    <xf numFmtId="0" fontId="8" fillId="2" borderId="13" xfId="0" applyFont="1" applyFill="1" applyBorder="1" applyAlignment="1">
      <alignment horizontal="left" vertical="center" wrapText="1"/>
    </xf>
    <xf numFmtId="0" fontId="9" fillId="2" borderId="3" xfId="0" applyFont="1" applyFill="1" applyBorder="1" applyAlignment="1">
      <alignment horizontal="center" vertical="center" wrapText="1"/>
    </xf>
    <xf numFmtId="0" fontId="6" fillId="2" borderId="13" xfId="0" applyFont="1" applyFill="1" applyBorder="1" applyAlignment="1">
      <alignment horizontal="left" vertical="center" wrapText="1"/>
    </xf>
    <xf numFmtId="0" fontId="6" fillId="2" borderId="0" xfId="0" applyFont="1" applyFill="1" applyAlignment="1">
      <alignment horizontal="center" vertical="center" wrapText="1"/>
    </xf>
    <xf numFmtId="0" fontId="6" fillId="2" borderId="14" xfId="0" applyFont="1" applyFill="1" applyBorder="1" applyAlignment="1">
      <alignment horizontal="left" vertical="center" wrapText="1"/>
    </xf>
    <xf numFmtId="0" fontId="6" fillId="2" borderId="1"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8" fillId="3" borderId="9" xfId="0" applyFont="1" applyFill="1" applyBorder="1" applyAlignment="1">
      <alignment horizontal="center" vertical="center" wrapText="1"/>
    </xf>
    <xf numFmtId="165" fontId="8" fillId="4" borderId="4" xfId="0" applyNumberFormat="1" applyFont="1" applyFill="1" applyBorder="1" applyAlignment="1">
      <alignment horizontal="right" vertical="center" wrapText="1"/>
    </xf>
    <xf numFmtId="165" fontId="8" fillId="3" borderId="4" xfId="0" applyNumberFormat="1" applyFont="1" applyFill="1" applyBorder="1" applyAlignment="1">
      <alignment horizontal="right" vertical="center" wrapText="1"/>
    </xf>
    <xf numFmtId="0" fontId="6" fillId="2" borderId="12" xfId="0" applyFont="1" applyFill="1" applyBorder="1" applyAlignment="1">
      <alignment horizontal="left" wrapText="1"/>
    </xf>
    <xf numFmtId="0" fontId="6" fillId="2" borderId="6" xfId="0" applyFont="1" applyFill="1" applyBorder="1" applyAlignment="1">
      <alignment horizontal="left" wrapText="1"/>
    </xf>
    <xf numFmtId="0" fontId="6" fillId="2" borderId="6" xfId="0" applyFont="1" applyFill="1" applyBorder="1" applyAlignment="1">
      <alignment horizontal="center" wrapText="1"/>
    </xf>
    <xf numFmtId="0" fontId="6" fillId="2" borderId="8" xfId="0" applyFont="1" applyFill="1" applyBorder="1" applyAlignment="1">
      <alignment horizontal="center" wrapText="1"/>
    </xf>
    <xf numFmtId="0" fontId="6" fillId="2" borderId="12" xfId="0" applyFont="1" applyFill="1" applyBorder="1" applyAlignment="1">
      <alignment horizontal="center" wrapText="1"/>
    </xf>
    <xf numFmtId="0" fontId="6" fillId="2" borderId="5" xfId="0" applyFont="1" applyFill="1" applyBorder="1" applyAlignment="1">
      <alignment horizontal="left" vertical="center" wrapText="1"/>
    </xf>
    <xf numFmtId="0" fontId="6" fillId="2" borderId="15" xfId="0" applyFont="1" applyFill="1" applyBorder="1" applyAlignment="1">
      <alignment horizontal="left" vertical="center" wrapText="1"/>
    </xf>
    <xf numFmtId="0" fontId="6" fillId="2" borderId="14" xfId="0" applyFont="1" applyFill="1" applyBorder="1" applyAlignment="1">
      <alignment horizontal="center" wrapText="1"/>
    </xf>
    <xf numFmtId="0" fontId="10" fillId="3" borderId="12" xfId="0" applyFont="1" applyFill="1" applyBorder="1" applyAlignment="1">
      <alignment horizontal="left" vertical="center" wrapText="1"/>
    </xf>
    <xf numFmtId="0" fontId="12" fillId="2" borderId="0" xfId="0" applyFont="1" applyFill="1" applyAlignment="1">
      <alignment horizontal="center" vertical="center" wrapText="1"/>
    </xf>
    <xf numFmtId="0" fontId="1" fillId="2" borderId="3" xfId="0" applyFont="1" applyFill="1" applyBorder="1" applyAlignment="1">
      <alignment horizontal="left" vertical="center" wrapText="1"/>
    </xf>
    <xf numFmtId="0" fontId="10" fillId="3" borderId="3" xfId="0" applyFont="1" applyFill="1" applyBorder="1" applyAlignment="1">
      <alignment horizontal="left" vertical="center" wrapText="1"/>
    </xf>
    <xf numFmtId="0" fontId="10" fillId="3" borderId="4" xfId="0" applyFont="1" applyFill="1" applyBorder="1" applyAlignment="1">
      <alignment horizontal="left" vertical="center" wrapText="1"/>
    </xf>
    <xf numFmtId="4" fontId="8" fillId="2" borderId="9" xfId="0" applyNumberFormat="1" applyFont="1" applyFill="1" applyBorder="1" applyAlignment="1">
      <alignment horizontal="right" vertical="center" wrapText="1"/>
    </xf>
    <xf numFmtId="4" fontId="10" fillId="3" borderId="3" xfId="0" applyNumberFormat="1" applyFont="1" applyFill="1" applyBorder="1" applyAlignment="1">
      <alignment horizontal="left" vertical="center" wrapText="1"/>
    </xf>
    <xf numFmtId="4" fontId="10" fillId="3" borderId="4" xfId="0" applyNumberFormat="1" applyFont="1" applyFill="1" applyBorder="1" applyAlignment="1">
      <alignment horizontal="left" vertical="center" wrapText="1"/>
    </xf>
    <xf numFmtId="4" fontId="10" fillId="3" borderId="12" xfId="0" applyNumberFormat="1" applyFont="1" applyFill="1" applyBorder="1" applyAlignment="1">
      <alignment horizontal="left" vertical="center" wrapText="1"/>
    </xf>
    <xf numFmtId="4" fontId="8" fillId="0" borderId="0" xfId="0" applyNumberFormat="1" applyFont="1"/>
    <xf numFmtId="0" fontId="8" fillId="2" borderId="9" xfId="0" applyFont="1" applyFill="1" applyBorder="1" applyAlignment="1">
      <alignment horizontal="left" wrapText="1"/>
    </xf>
    <xf numFmtId="0" fontId="9" fillId="3" borderId="9" xfId="0" applyFont="1" applyFill="1" applyBorder="1" applyAlignment="1">
      <alignment horizontal="left" vertical="center" wrapText="1"/>
    </xf>
    <xf numFmtId="0" fontId="13" fillId="2" borderId="0" xfId="0" applyFont="1" applyFill="1" applyAlignment="1">
      <alignment horizontal="left" vertical="center" wrapText="1"/>
    </xf>
    <xf numFmtId="0" fontId="6" fillId="3" borderId="10" xfId="0" applyFont="1" applyFill="1" applyBorder="1" applyAlignment="1">
      <alignment horizontal="left" vertical="center" wrapText="1"/>
    </xf>
    <xf numFmtId="0" fontId="6" fillId="3" borderId="1" xfId="0" applyFont="1" applyFill="1" applyBorder="1" applyAlignment="1">
      <alignment horizontal="left" vertical="center" wrapText="1"/>
    </xf>
    <xf numFmtId="0" fontId="10" fillId="3" borderId="2" xfId="0" applyFont="1" applyFill="1" applyBorder="1" applyAlignment="1">
      <alignment horizontal="left" vertical="center" wrapText="1"/>
    </xf>
    <xf numFmtId="0" fontId="6" fillId="3" borderId="3" xfId="0" applyFont="1" applyFill="1" applyBorder="1" applyAlignment="1">
      <alignment horizontal="left" vertical="center" wrapText="1"/>
    </xf>
    <xf numFmtId="0" fontId="6" fillId="3" borderId="2" xfId="0" applyFont="1" applyFill="1" applyBorder="1" applyAlignment="1">
      <alignment horizontal="left" vertical="center" wrapText="1"/>
    </xf>
    <xf numFmtId="0" fontId="15" fillId="0" borderId="0" xfId="0" applyFont="1"/>
    <xf numFmtId="0" fontId="14" fillId="2" borderId="9" xfId="0" applyFont="1" applyFill="1" applyBorder="1" applyAlignment="1">
      <alignment horizontal="center" vertical="center" wrapText="1"/>
    </xf>
    <xf numFmtId="0" fontId="14" fillId="2" borderId="3" xfId="0" applyFont="1" applyFill="1" applyBorder="1" applyAlignment="1">
      <alignment horizontal="left" vertical="center" wrapText="1"/>
    </xf>
    <xf numFmtId="0" fontId="14" fillId="2" borderId="9" xfId="0" applyFont="1" applyFill="1" applyBorder="1" applyAlignment="1">
      <alignment horizontal="right" vertical="center" wrapText="1"/>
    </xf>
    <xf numFmtId="0" fontId="8" fillId="2" borderId="7" xfId="0" applyFont="1" applyFill="1" applyBorder="1" applyAlignment="1">
      <alignment horizontal="right" vertical="center" wrapText="1"/>
    </xf>
    <xf numFmtId="0" fontId="8" fillId="2" borderId="6" xfId="0" applyFont="1" applyFill="1" applyBorder="1" applyAlignment="1">
      <alignment horizontal="right" vertical="center" wrapText="1"/>
    </xf>
    <xf numFmtId="0" fontId="8" fillId="2" borderId="5" xfId="0" applyFont="1" applyFill="1" applyBorder="1" applyAlignment="1">
      <alignment horizontal="right" vertical="center" wrapText="1"/>
    </xf>
    <xf numFmtId="0" fontId="8" fillId="2" borderId="0" xfId="0" applyFont="1" applyFill="1" applyAlignment="1">
      <alignment horizontal="right" vertical="center" wrapText="1"/>
    </xf>
    <xf numFmtId="0" fontId="6" fillId="2" borderId="10" xfId="0" applyFont="1" applyFill="1" applyBorder="1" applyAlignment="1">
      <alignment horizontal="left" vertical="center" wrapText="1"/>
    </xf>
    <xf numFmtId="0" fontId="6" fillId="2" borderId="10" xfId="0" applyFont="1" applyFill="1" applyBorder="1" applyAlignment="1">
      <alignment horizontal="left" wrapText="1"/>
    </xf>
    <xf numFmtId="0" fontId="6" fillId="2" borderId="1" xfId="0" applyFont="1" applyFill="1" applyBorder="1" applyAlignment="1">
      <alignment horizontal="left" wrapText="1"/>
    </xf>
    <xf numFmtId="0" fontId="8" fillId="2" borderId="3" xfId="0" applyFont="1" applyFill="1" applyBorder="1" applyAlignment="1">
      <alignment horizontal="right" vertical="center" wrapText="1"/>
    </xf>
    <xf numFmtId="0" fontId="6" fillId="3" borderId="6" xfId="0" applyFont="1" applyFill="1" applyBorder="1" applyAlignment="1">
      <alignment horizontal="left" vertical="center" wrapText="1"/>
    </xf>
    <xf numFmtId="0" fontId="6" fillId="3" borderId="8" xfId="0" applyFont="1" applyFill="1" applyBorder="1" applyAlignment="1">
      <alignment horizontal="left" vertical="center" wrapText="1"/>
    </xf>
    <xf numFmtId="0" fontId="6" fillId="3" borderId="0" xfId="0" applyFont="1" applyFill="1" applyAlignment="1">
      <alignment horizontal="left" vertical="center" wrapText="1"/>
    </xf>
    <xf numFmtId="0" fontId="6" fillId="3" borderId="15" xfId="0" applyFont="1" applyFill="1" applyBorder="1" applyAlignment="1">
      <alignment horizontal="left" vertical="center" wrapText="1"/>
    </xf>
    <xf numFmtId="0" fontId="6" fillId="3" borderId="11" xfId="0" applyFont="1" applyFill="1" applyBorder="1" applyAlignment="1">
      <alignment horizontal="left" vertical="center" wrapText="1"/>
    </xf>
    <xf numFmtId="164" fontId="8" fillId="4" borderId="12" xfId="0" applyNumberFormat="1" applyFont="1" applyFill="1" applyBorder="1" applyAlignment="1">
      <alignment horizontal="right" vertical="center" wrapText="1"/>
    </xf>
    <xf numFmtId="0" fontId="8" fillId="3" borderId="5"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6" fillId="3" borderId="12" xfId="0" applyFont="1" applyFill="1" applyBorder="1" applyAlignment="1">
      <alignment horizontal="left" vertical="center" wrapText="1"/>
    </xf>
    <xf numFmtId="0" fontId="6" fillId="3" borderId="13" xfId="0" applyFont="1" applyFill="1" applyBorder="1" applyAlignment="1">
      <alignment horizontal="left" vertical="center" wrapText="1"/>
    </xf>
    <xf numFmtId="0" fontId="6" fillId="3" borderId="4" xfId="0" applyFont="1" applyFill="1" applyBorder="1" applyAlignment="1">
      <alignment horizontal="left" vertical="center" wrapText="1"/>
    </xf>
    <xf numFmtId="3" fontId="8" fillId="4" borderId="12" xfId="0" applyNumberFormat="1" applyFont="1" applyFill="1" applyBorder="1" applyAlignment="1">
      <alignment horizontal="right" vertical="center" wrapText="1"/>
    </xf>
    <xf numFmtId="0" fontId="6" fillId="3" borderId="13" xfId="0" applyFont="1" applyFill="1" applyBorder="1" applyAlignment="1">
      <alignment horizontal="center" vertical="center" wrapText="1"/>
    </xf>
    <xf numFmtId="0" fontId="6" fillId="3" borderId="14" xfId="0" applyFont="1" applyFill="1" applyBorder="1" applyAlignment="1">
      <alignment horizontal="left" vertical="center" wrapText="1"/>
    </xf>
    <xf numFmtId="0" fontId="6" fillId="3" borderId="9" xfId="0" applyFont="1" applyFill="1" applyBorder="1" applyAlignment="1">
      <alignment horizontal="left" vertical="center" wrapText="1"/>
    </xf>
    <xf numFmtId="0" fontId="6" fillId="4" borderId="9" xfId="0" applyFont="1" applyFill="1" applyBorder="1" applyAlignment="1">
      <alignment horizontal="center" vertical="center" wrapText="1"/>
    </xf>
    <xf numFmtId="0" fontId="6" fillId="5" borderId="7" xfId="0" applyFont="1" applyFill="1" applyBorder="1" applyAlignment="1">
      <alignment horizontal="left" vertical="center" wrapText="1"/>
    </xf>
    <xf numFmtId="0" fontId="6" fillId="5" borderId="5" xfId="0" applyFont="1" applyFill="1" applyBorder="1" applyAlignment="1">
      <alignment horizontal="left" vertical="center" wrapText="1"/>
    </xf>
    <xf numFmtId="0" fontId="6" fillId="5" borderId="6" xfId="0" applyFont="1" applyFill="1" applyBorder="1" applyAlignment="1">
      <alignment horizontal="left" vertical="center" wrapText="1"/>
    </xf>
    <xf numFmtId="0" fontId="6" fillId="5" borderId="8" xfId="0" applyFont="1" applyFill="1" applyBorder="1" applyAlignment="1">
      <alignment horizontal="left" vertical="center" wrapText="1"/>
    </xf>
    <xf numFmtId="0" fontId="6" fillId="5" borderId="0" xfId="0" applyFont="1" applyFill="1" applyAlignment="1">
      <alignment horizontal="left" vertical="center" wrapText="1"/>
    </xf>
    <xf numFmtId="0" fontId="6" fillId="5" borderId="15" xfId="0" applyFont="1" applyFill="1" applyBorder="1" applyAlignment="1">
      <alignment horizontal="left" vertical="center" wrapText="1"/>
    </xf>
    <xf numFmtId="0" fontId="3" fillId="3" borderId="7" xfId="0" applyFont="1" applyFill="1" applyBorder="1" applyAlignment="1">
      <alignment horizontal="left" vertical="center" wrapText="1"/>
    </xf>
    <xf numFmtId="0" fontId="3" fillId="3" borderId="6" xfId="0" applyFont="1" applyFill="1" applyBorder="1" applyAlignment="1">
      <alignment horizontal="left" vertical="center" wrapText="1"/>
    </xf>
    <xf numFmtId="0" fontId="3" fillId="3" borderId="8" xfId="0" applyFont="1" applyFill="1" applyBorder="1" applyAlignment="1">
      <alignment horizontal="left" vertical="center" wrapText="1"/>
    </xf>
    <xf numFmtId="0" fontId="3" fillId="3" borderId="1" xfId="0" applyFont="1" applyFill="1" applyBorder="1" applyAlignment="1">
      <alignment horizontal="left" vertical="center" wrapText="1"/>
    </xf>
    <xf numFmtId="0" fontId="3" fillId="3" borderId="11"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3" borderId="2" xfId="0" applyFont="1" applyFill="1" applyBorder="1" applyAlignment="1">
      <alignment horizontal="left" vertical="center" wrapText="1"/>
    </xf>
    <xf numFmtId="0" fontId="3" fillId="3" borderId="4" xfId="0" applyFont="1" applyFill="1" applyBorder="1" applyAlignment="1">
      <alignment horizontal="left" vertical="center" wrapText="1"/>
    </xf>
    <xf numFmtId="0" fontId="3" fillId="3" borderId="5" xfId="0" applyFont="1" applyFill="1" applyBorder="1" applyAlignment="1">
      <alignment horizontal="left" vertical="center" wrapText="1"/>
    </xf>
    <xf numFmtId="0" fontId="3" fillId="3" borderId="0" xfId="0" applyFont="1" applyFill="1" applyAlignment="1">
      <alignment horizontal="left" vertical="center" wrapText="1"/>
    </xf>
    <xf numFmtId="0" fontId="3" fillId="3" borderId="15" xfId="0" applyFont="1" applyFill="1" applyBorder="1" applyAlignment="1">
      <alignment horizontal="left" vertical="center" wrapText="1"/>
    </xf>
    <xf numFmtId="0" fontId="2" fillId="2" borderId="5" xfId="0" applyFont="1" applyFill="1" applyBorder="1" applyAlignment="1">
      <alignment horizontal="left" wrapText="1"/>
    </xf>
    <xf numFmtId="2" fontId="8" fillId="2" borderId="9" xfId="0" applyNumberFormat="1" applyFont="1" applyFill="1" applyBorder="1" applyAlignment="1">
      <alignment horizontal="right" vertical="center" wrapText="1"/>
    </xf>
    <xf numFmtId="2" fontId="8" fillId="4" borderId="9" xfId="0" applyNumberFormat="1" applyFont="1" applyFill="1" applyBorder="1" applyAlignment="1">
      <alignment horizontal="right" vertical="center" wrapText="1"/>
    </xf>
    <xf numFmtId="43" fontId="8" fillId="2" borderId="9" xfId="1" applyFont="1" applyFill="1" applyBorder="1" applyAlignment="1">
      <alignment horizontal="right" vertical="center" wrapText="1"/>
    </xf>
    <xf numFmtId="43" fontId="8" fillId="0" borderId="0" xfId="1" applyFont="1"/>
    <xf numFmtId="166" fontId="8" fillId="2" borderId="9" xfId="1" applyNumberFormat="1" applyFont="1" applyFill="1" applyBorder="1" applyAlignment="1">
      <alignment vertical="center" wrapText="1"/>
    </xf>
    <xf numFmtId="43" fontId="8" fillId="2" borderId="9" xfId="1" applyFont="1" applyFill="1" applyBorder="1" applyAlignment="1">
      <alignment vertical="center" wrapText="1"/>
    </xf>
    <xf numFmtId="43" fontId="8" fillId="0" borderId="9" xfId="1" applyFont="1" applyBorder="1" applyAlignment="1"/>
    <xf numFmtId="43" fontId="8" fillId="0" borderId="9" xfId="1" applyFont="1" applyBorder="1" applyAlignment="1">
      <alignment horizontal="right"/>
    </xf>
    <xf numFmtId="43" fontId="8" fillId="0" borderId="9" xfId="1" applyFont="1" applyFill="1" applyBorder="1" applyAlignment="1">
      <alignment vertical="center" wrapText="1"/>
    </xf>
    <xf numFmtId="43" fontId="6" fillId="2" borderId="0" xfId="1" applyFont="1" applyFill="1" applyAlignment="1">
      <alignment horizontal="center" vertical="center" wrapText="1"/>
    </xf>
    <xf numFmtId="2" fontId="8" fillId="0" borderId="9" xfId="1" applyNumberFormat="1" applyFont="1" applyBorder="1" applyAlignment="1">
      <alignment horizontal="right"/>
    </xf>
    <xf numFmtId="0" fontId="9" fillId="3" borderId="3" xfId="0" applyFont="1" applyFill="1" applyBorder="1" applyAlignment="1">
      <alignment horizontal="right" vertical="center" wrapText="1"/>
    </xf>
    <xf numFmtId="1" fontId="8" fillId="2" borderId="9" xfId="0" applyNumberFormat="1" applyFont="1" applyFill="1" applyBorder="1" applyAlignment="1">
      <alignment horizontal="right" vertical="center" wrapText="1"/>
    </xf>
    <xf numFmtId="1" fontId="8" fillId="2" borderId="9" xfId="0" applyNumberFormat="1" applyFont="1" applyFill="1" applyBorder="1" applyAlignment="1">
      <alignment horizontal="right" vertical="center"/>
    </xf>
    <xf numFmtId="49" fontId="20" fillId="7" borderId="9" xfId="2" applyNumberFormat="1" applyFont="1" applyFill="1" applyBorder="1" applyAlignment="1">
      <alignment horizontal="center" vertical="center" wrapText="1"/>
    </xf>
    <xf numFmtId="0" fontId="20" fillId="7" borderId="9" xfId="2" applyFont="1" applyFill="1" applyBorder="1" applyAlignment="1">
      <alignment horizontal="center" vertical="center" wrapText="1"/>
    </xf>
    <xf numFmtId="0" fontId="20" fillId="7" borderId="9" xfId="2" applyFont="1" applyFill="1" applyBorder="1" applyAlignment="1">
      <alignment horizontal="left" vertical="center" wrapText="1"/>
    </xf>
    <xf numFmtId="43" fontId="21" fillId="7" borderId="9" xfId="3" applyFont="1" applyFill="1" applyBorder="1" applyAlignment="1">
      <alignment horizontal="center" vertical="center" wrapText="1"/>
    </xf>
    <xf numFmtId="0" fontId="20" fillId="7" borderId="9" xfId="2" applyFont="1" applyFill="1" applyBorder="1" applyAlignment="1">
      <alignment vertical="center" wrapText="1"/>
    </xf>
    <xf numFmtId="43" fontId="21" fillId="8" borderId="9" xfId="3" applyFont="1" applyFill="1" applyBorder="1" applyAlignment="1">
      <alignment horizontal="center" vertical="center" wrapText="1"/>
    </xf>
    <xf numFmtId="0" fontId="20" fillId="7" borderId="9" xfId="2" quotePrefix="1" applyFont="1" applyFill="1" applyBorder="1" applyAlignment="1">
      <alignment horizontal="center" vertical="center" wrapText="1"/>
    </xf>
    <xf numFmtId="0" fontId="22" fillId="0" borderId="0" xfId="4" applyFont="1" applyAlignment="1">
      <alignment horizontal="center" vertical="center"/>
    </xf>
    <xf numFmtId="0" fontId="20" fillId="0" borderId="0" xfId="4" applyFont="1" applyAlignment="1">
      <alignment vertical="center"/>
    </xf>
    <xf numFmtId="0" fontId="22" fillId="0" borderId="0" xfId="4" applyFont="1"/>
    <xf numFmtId="0" fontId="22" fillId="9" borderId="9" xfId="4" applyFont="1" applyFill="1" applyBorder="1" applyAlignment="1">
      <alignment horizontal="center" vertical="center" wrapText="1"/>
    </xf>
    <xf numFmtId="0" fontId="22" fillId="10" borderId="9" xfId="4" applyFont="1" applyFill="1" applyBorder="1" applyAlignment="1">
      <alignment vertical="center" wrapText="1"/>
    </xf>
    <xf numFmtId="0" fontId="22" fillId="10" borderId="4" xfId="4" applyFont="1" applyFill="1" applyBorder="1" applyAlignment="1">
      <alignment vertical="center" wrapText="1"/>
    </xf>
    <xf numFmtId="0" fontId="22" fillId="0" borderId="0" xfId="4" applyFont="1" applyAlignment="1">
      <alignment horizontal="justify"/>
    </xf>
    <xf numFmtId="0" fontId="22" fillId="0" borderId="9" xfId="4" applyFont="1" applyBorder="1" applyAlignment="1">
      <alignment horizontal="center" vertical="center"/>
    </xf>
    <xf numFmtId="0" fontId="22" fillId="11" borderId="9" xfId="4" applyFont="1" applyFill="1" applyBorder="1" applyAlignment="1">
      <alignment vertical="center" wrapText="1"/>
    </xf>
    <xf numFmtId="4" fontId="22" fillId="11" borderId="4" xfId="4" applyNumberFormat="1" applyFont="1" applyFill="1" applyBorder="1" applyAlignment="1">
      <alignment vertical="center" wrapText="1"/>
    </xf>
    <xf numFmtId="4" fontId="22" fillId="11" borderId="9" xfId="4" applyNumberFormat="1" applyFont="1" applyFill="1" applyBorder="1" applyAlignment="1">
      <alignment vertical="center" wrapText="1"/>
    </xf>
    <xf numFmtId="49" fontId="22" fillId="0" borderId="9" xfId="4" applyNumberFormat="1" applyFont="1" applyBorder="1" applyAlignment="1">
      <alignment horizontal="center" vertical="center"/>
    </xf>
    <xf numFmtId="0" fontId="22" fillId="9" borderId="9" xfId="4" applyFont="1" applyFill="1" applyBorder="1" applyAlignment="1">
      <alignment vertical="center" wrapText="1"/>
    </xf>
    <xf numFmtId="4" fontId="22" fillId="0" borderId="4" xfId="4" applyNumberFormat="1" applyFont="1" applyBorder="1" applyAlignment="1">
      <alignment vertical="center" wrapText="1"/>
    </xf>
    <xf numFmtId="4" fontId="22" fillId="0" borderId="9" xfId="4" applyNumberFormat="1" applyFont="1" applyBorder="1" applyAlignment="1">
      <alignment vertical="center" wrapText="1"/>
    </xf>
    <xf numFmtId="4" fontId="22" fillId="9" borderId="9" xfId="4" applyNumberFormat="1" applyFont="1" applyFill="1" applyBorder="1" applyAlignment="1">
      <alignment vertical="center" wrapText="1"/>
    </xf>
    <xf numFmtId="49" fontId="23" fillId="0" borderId="9" xfId="4" applyNumberFormat="1" applyFont="1" applyBorder="1" applyAlignment="1">
      <alignment horizontal="center" vertical="center"/>
    </xf>
    <xf numFmtId="0" fontId="23" fillId="11" borderId="9" xfId="4" applyFont="1" applyFill="1" applyBorder="1" applyAlignment="1">
      <alignment vertical="center" wrapText="1"/>
    </xf>
    <xf numFmtId="4" fontId="22" fillId="10" borderId="4" xfId="4" applyNumberFormat="1" applyFont="1" applyFill="1" applyBorder="1" applyAlignment="1">
      <alignment vertical="center" wrapText="1"/>
    </xf>
    <xf numFmtId="4" fontId="22" fillId="10" borderId="9" xfId="4" applyNumberFormat="1" applyFont="1" applyFill="1" applyBorder="1" applyAlignment="1">
      <alignment vertical="center" wrapText="1"/>
    </xf>
    <xf numFmtId="0" fontId="23" fillId="0" borderId="9" xfId="4" applyFont="1" applyBorder="1" applyAlignment="1">
      <alignment horizontal="center" vertical="center"/>
    </xf>
    <xf numFmtId="167" fontId="8" fillId="2" borderId="9" xfId="0" applyNumberFormat="1" applyFont="1" applyFill="1" applyBorder="1" applyAlignment="1">
      <alignment horizontal="right" vertical="center" wrapText="1"/>
    </xf>
    <xf numFmtId="43" fontId="2" fillId="0" borderId="9" xfId="1" applyFont="1" applyFill="1" applyBorder="1" applyAlignment="1">
      <alignment horizontal="right" vertical="center" wrapText="1"/>
    </xf>
    <xf numFmtId="4" fontId="8" fillId="0" borderId="4" xfId="0" applyNumberFormat="1" applyFont="1" applyBorder="1" applyAlignment="1">
      <alignment horizontal="right" vertical="center" wrapText="1"/>
    </xf>
    <xf numFmtId="4" fontId="2" fillId="0" borderId="9" xfId="0" applyNumberFormat="1" applyFont="1" applyBorder="1" applyAlignment="1">
      <alignment horizontal="right" vertical="center" wrapText="1"/>
    </xf>
    <xf numFmtId="0" fontId="8" fillId="0" borderId="9" xfId="0" applyFont="1" applyBorder="1" applyAlignment="1">
      <alignment horizontal="center" vertical="center" wrapText="1"/>
    </xf>
    <xf numFmtId="165" fontId="8" fillId="0" borderId="9" xfId="0" applyNumberFormat="1" applyFont="1" applyBorder="1" applyAlignment="1">
      <alignment horizontal="right" vertical="center" wrapText="1"/>
    </xf>
    <xf numFmtId="168" fontId="8" fillId="2" borderId="9" xfId="0" applyNumberFormat="1" applyFont="1" applyFill="1" applyBorder="1" applyAlignment="1">
      <alignment horizontal="right" vertical="center" wrapText="1"/>
    </xf>
    <xf numFmtId="4" fontId="8" fillId="4" borderId="9" xfId="0" applyNumberFormat="1" applyFont="1" applyFill="1" applyBorder="1" applyAlignment="1">
      <alignment horizontal="right" vertical="center" wrapText="1"/>
    </xf>
    <xf numFmtId="0" fontId="21" fillId="0" borderId="9" xfId="0" applyFont="1" applyBorder="1" applyAlignment="1">
      <alignment horizontal="center" vertical="center" wrapText="1"/>
    </xf>
    <xf numFmtId="0" fontId="15" fillId="0" borderId="4" xfId="0" applyFont="1" applyBorder="1" applyAlignment="1">
      <alignment horizontal="left" vertical="center" wrapText="1"/>
    </xf>
    <xf numFmtId="0" fontId="25" fillId="0" borderId="0" xfId="4" applyFont="1" applyAlignment="1">
      <alignment vertical="center"/>
    </xf>
    <xf numFmtId="14" fontId="22" fillId="0" borderId="0" xfId="4" applyNumberFormat="1" applyFont="1"/>
    <xf numFmtId="0" fontId="25" fillId="0" borderId="9" xfId="4" applyFont="1" applyBorder="1" applyAlignment="1">
      <alignment horizontal="center" vertical="center" wrapText="1"/>
    </xf>
    <xf numFmtId="0" fontId="26" fillId="0" borderId="0" xfId="4" applyFont="1" applyAlignment="1">
      <alignment vertical="center" wrapText="1"/>
    </xf>
    <xf numFmtId="0" fontId="26" fillId="0" borderId="9" xfId="4" applyFont="1" applyBorder="1" applyAlignment="1">
      <alignment horizontal="center" vertical="center" wrapText="1"/>
    </xf>
    <xf numFmtId="0" fontId="21" fillId="0" borderId="9" xfId="4" applyFont="1" applyBorder="1" applyAlignment="1">
      <alignment vertical="center"/>
    </xf>
    <xf numFmtId="0" fontId="21" fillId="0" borderId="9" xfId="4" applyFont="1" applyBorder="1" applyAlignment="1">
      <alignment vertical="center" wrapText="1"/>
    </xf>
    <xf numFmtId="0" fontId="21" fillId="0" borderId="9" xfId="4" applyFont="1" applyBorder="1" applyAlignment="1">
      <alignment horizontal="center" vertical="center" wrapText="1"/>
    </xf>
    <xf numFmtId="0" fontId="21" fillId="0" borderId="9" xfId="4" applyFont="1" applyBorder="1" applyAlignment="1">
      <alignment horizontal="left" vertical="center" wrapText="1" indent="1"/>
    </xf>
    <xf numFmtId="0" fontId="20" fillId="0" borderId="9" xfId="4" applyFont="1" applyBorder="1" applyAlignment="1">
      <alignment vertical="center" wrapText="1"/>
    </xf>
    <xf numFmtId="0" fontId="20" fillId="10" borderId="3" xfId="4" applyFont="1" applyFill="1" applyBorder="1" applyAlignment="1">
      <alignment vertical="center" wrapText="1"/>
    </xf>
    <xf numFmtId="0" fontId="20" fillId="10" borderId="4" xfId="4" applyFont="1" applyFill="1" applyBorder="1" applyAlignment="1">
      <alignment vertical="center" wrapText="1"/>
    </xf>
    <xf numFmtId="0" fontId="20" fillId="10" borderId="9" xfId="4" applyFont="1" applyFill="1" applyBorder="1" applyAlignment="1">
      <alignment vertical="center" wrapText="1"/>
    </xf>
    <xf numFmtId="0" fontId="20" fillId="10" borderId="9" xfId="4" applyFont="1" applyFill="1" applyBorder="1" applyAlignment="1">
      <alignment horizontal="center" vertical="center" wrapText="1"/>
    </xf>
    <xf numFmtId="0" fontId="21" fillId="7" borderId="9" xfId="4" applyFont="1" applyFill="1" applyBorder="1" applyAlignment="1">
      <alignment vertical="center"/>
    </xf>
    <xf numFmtId="0" fontId="21" fillId="7" borderId="9" xfId="4" applyFont="1" applyFill="1" applyBorder="1" applyAlignment="1">
      <alignment vertical="center" wrapText="1"/>
    </xf>
    <xf numFmtId="0" fontId="21" fillId="7" borderId="9" xfId="4" applyFont="1" applyFill="1" applyBorder="1" applyAlignment="1">
      <alignment horizontal="left" vertical="center" wrapText="1" indent="1"/>
    </xf>
    <xf numFmtId="0" fontId="20" fillId="0" borderId="9" xfId="4" applyFont="1" applyBorder="1" applyAlignment="1">
      <alignment vertical="center"/>
    </xf>
    <xf numFmtId="43" fontId="8" fillId="0" borderId="9" xfId="1" applyFont="1" applyBorder="1"/>
    <xf numFmtId="43" fontId="6" fillId="0" borderId="9" xfId="1" applyFont="1" applyBorder="1"/>
    <xf numFmtId="164" fontId="8" fillId="0" borderId="9" xfId="0" applyNumberFormat="1" applyFont="1" applyBorder="1" applyAlignment="1">
      <alignment horizontal="right" vertical="center" wrapText="1"/>
    </xf>
    <xf numFmtId="4" fontId="8" fillId="0" borderId="9" xfId="0" applyNumberFormat="1" applyFont="1" applyBorder="1" applyAlignment="1">
      <alignment horizontal="right" vertical="center" wrapText="1"/>
    </xf>
    <xf numFmtId="165" fontId="8" fillId="0" borderId="9" xfId="5" applyNumberFormat="1" applyFont="1" applyFill="1" applyBorder="1" applyAlignment="1">
      <alignment horizontal="right" vertical="center" wrapText="1"/>
    </xf>
    <xf numFmtId="0" fontId="6" fillId="0" borderId="0" xfId="0" applyFont="1"/>
    <xf numFmtId="169" fontId="8" fillId="2" borderId="9" xfId="0" applyNumberFormat="1" applyFont="1" applyFill="1" applyBorder="1" applyAlignment="1">
      <alignment horizontal="right" vertical="center" wrapText="1"/>
    </xf>
    <xf numFmtId="165" fontId="8" fillId="2" borderId="9" xfId="5" applyNumberFormat="1" applyFont="1" applyFill="1" applyBorder="1" applyAlignment="1">
      <alignment horizontal="right" vertical="center" wrapText="1"/>
    </xf>
    <xf numFmtId="0" fontId="22" fillId="0" borderId="1" xfId="4" applyFont="1" applyBorder="1"/>
    <xf numFmtId="0" fontId="20" fillId="0" borderId="4" xfId="4" applyFont="1" applyBorder="1" applyAlignment="1">
      <alignment horizontal="left" wrapText="1"/>
    </xf>
    <xf numFmtId="0" fontId="6" fillId="0" borderId="9" xfId="0" applyFont="1" applyBorder="1" applyAlignment="1">
      <alignment horizontal="left"/>
    </xf>
    <xf numFmtId="0" fontId="23" fillId="0" borderId="9" xfId="0" applyFont="1" applyBorder="1" applyAlignment="1">
      <alignment wrapText="1"/>
    </xf>
    <xf numFmtId="0" fontId="23" fillId="0" borderId="3" xfId="0" applyFont="1" applyBorder="1" applyAlignment="1">
      <alignment wrapText="1"/>
    </xf>
    <xf numFmtId="0" fontId="25" fillId="0" borderId="14" xfId="4" applyFont="1" applyBorder="1" applyAlignment="1">
      <alignment horizontal="center" vertical="center" wrapText="1"/>
    </xf>
    <xf numFmtId="0" fontId="8" fillId="0" borderId="14" xfId="0" applyFont="1" applyBorder="1" applyAlignment="1">
      <alignment horizontal="left" wrapText="1"/>
    </xf>
    <xf numFmtId="4" fontId="8" fillId="0" borderId="9" xfId="0" applyNumberFormat="1" applyFont="1" applyBorder="1" applyAlignment="1">
      <alignment horizontal="left"/>
    </xf>
    <xf numFmtId="0" fontId="8" fillId="0" borderId="9" xfId="0" applyFont="1" applyBorder="1" applyAlignment="1">
      <alignment horizontal="left" wrapText="1"/>
    </xf>
    <xf numFmtId="49" fontId="8" fillId="0" borderId="0" xfId="0" applyNumberFormat="1" applyFont="1"/>
    <xf numFmtId="49" fontId="8" fillId="0" borderId="9" xfId="0" applyNumberFormat="1" applyFont="1" applyBorder="1"/>
    <xf numFmtId="0" fontId="30" fillId="0" borderId="9" xfId="0" applyFont="1" applyBorder="1" applyAlignment="1">
      <alignment horizontal="left" wrapText="1"/>
    </xf>
    <xf numFmtId="4" fontId="8" fillId="11" borderId="9" xfId="0" applyNumberFormat="1" applyFont="1" applyFill="1" applyBorder="1" applyAlignment="1">
      <alignment horizontal="left"/>
    </xf>
    <xf numFmtId="0" fontId="21" fillId="0" borderId="9" xfId="0" applyFont="1" applyBorder="1" applyAlignment="1">
      <alignment horizontal="left" wrapText="1"/>
    </xf>
    <xf numFmtId="170" fontId="8" fillId="0" borderId="9" xfId="0" applyNumberFormat="1" applyFont="1" applyBorder="1" applyAlignment="1">
      <alignment horizontal="left"/>
    </xf>
    <xf numFmtId="4" fontId="8" fillId="0" borderId="9" xfId="0" applyNumberFormat="1" applyFont="1" applyBorder="1"/>
    <xf numFmtId="170" fontId="8" fillId="0" borderId="3" xfId="0" applyNumberFormat="1" applyFont="1" applyBorder="1" applyAlignment="1">
      <alignment horizontal="left"/>
    </xf>
    <xf numFmtId="4" fontId="8" fillId="0" borderId="9" xfId="0" applyNumberFormat="1" applyFont="1" applyBorder="1" applyAlignment="1">
      <alignment horizontal="left" wrapText="1"/>
    </xf>
    <xf numFmtId="0" fontId="8" fillId="0" borderId="9" xfId="0" applyFont="1" applyBorder="1" applyAlignment="1">
      <alignment wrapText="1"/>
    </xf>
    <xf numFmtId="4" fontId="8" fillId="0" borderId="9" xfId="0" applyNumberFormat="1" applyFont="1" applyBorder="1" applyAlignment="1">
      <alignment wrapText="1"/>
    </xf>
    <xf numFmtId="0" fontId="27" fillId="0" borderId="9" xfId="4" applyFont="1" applyBorder="1" applyAlignment="1">
      <alignment horizontal="center" vertical="center" wrapText="1"/>
    </xf>
    <xf numFmtId="4" fontId="8" fillId="11" borderId="9" xfId="0" applyNumberFormat="1" applyFont="1" applyFill="1" applyBorder="1"/>
    <xf numFmtId="49" fontId="8" fillId="0" borderId="9" xfId="0" applyNumberFormat="1" applyFont="1" applyBorder="1" applyAlignment="1">
      <alignment horizontal="left"/>
    </xf>
    <xf numFmtId="49" fontId="8" fillId="0" borderId="9" xfId="0" applyNumberFormat="1" applyFont="1" applyBorder="1" applyAlignment="1">
      <alignment horizontal="left" wrapText="1"/>
    </xf>
    <xf numFmtId="49" fontId="21" fillId="0" borderId="9" xfId="0" applyNumberFormat="1" applyFont="1" applyBorder="1" applyAlignment="1">
      <alignment horizontal="left" wrapText="1"/>
    </xf>
    <xf numFmtId="0" fontId="21" fillId="0" borderId="9" xfId="0" applyFont="1" applyBorder="1" applyAlignment="1">
      <alignment wrapText="1"/>
    </xf>
    <xf numFmtId="49" fontId="21" fillId="0" borderId="9" xfId="0" applyNumberFormat="1" applyFont="1" applyBorder="1" applyAlignment="1">
      <alignment horizontal="left"/>
    </xf>
    <xf numFmtId="0" fontId="31" fillId="0" borderId="9" xfId="7" applyFont="1" applyFill="1" applyBorder="1" applyAlignment="1">
      <alignment wrapText="1"/>
    </xf>
    <xf numFmtId="0" fontId="22" fillId="0" borderId="15" xfId="4" applyFont="1" applyBorder="1"/>
    <xf numFmtId="2" fontId="8" fillId="0" borderId="9" xfId="0" applyNumberFormat="1" applyFont="1" applyBorder="1" applyAlignment="1">
      <alignment horizontal="right" vertical="center" wrapText="1"/>
    </xf>
    <xf numFmtId="0" fontId="20" fillId="0" borderId="9" xfId="4" applyFont="1" applyBorder="1" applyAlignment="1">
      <alignment horizontal="center" vertical="center" wrapText="1"/>
    </xf>
    <xf numFmtId="4" fontId="8" fillId="2" borderId="3" xfId="0" applyNumberFormat="1" applyFont="1" applyFill="1" applyBorder="1" applyAlignment="1">
      <alignment horizontal="right" vertical="center" wrapText="1"/>
    </xf>
    <xf numFmtId="4" fontId="9" fillId="3" borderId="12" xfId="0" applyNumberFormat="1" applyFont="1" applyFill="1" applyBorder="1" applyAlignment="1">
      <alignment horizontal="left" vertical="center" wrapText="1"/>
    </xf>
    <xf numFmtId="4" fontId="9" fillId="3" borderId="13" xfId="0" applyNumberFormat="1" applyFont="1" applyFill="1" applyBorder="1" applyAlignment="1">
      <alignment horizontal="left" vertical="center" wrapText="1"/>
    </xf>
    <xf numFmtId="4" fontId="9" fillId="3" borderId="14" xfId="0" applyNumberFormat="1" applyFont="1" applyFill="1" applyBorder="1" applyAlignment="1">
      <alignment horizontal="left" vertical="center" wrapText="1"/>
    </xf>
    <xf numFmtId="4" fontId="9" fillId="3" borderId="3" xfId="0" applyNumberFormat="1" applyFont="1" applyFill="1" applyBorder="1" applyAlignment="1">
      <alignment horizontal="left" vertical="center" wrapText="1"/>
    </xf>
    <xf numFmtId="4" fontId="9" fillId="3" borderId="2" xfId="0" applyNumberFormat="1" applyFont="1" applyFill="1" applyBorder="1" applyAlignment="1">
      <alignment horizontal="left" vertical="center" wrapText="1"/>
    </xf>
    <xf numFmtId="4" fontId="9" fillId="3" borderId="4" xfId="0" applyNumberFormat="1" applyFont="1" applyFill="1" applyBorder="1" applyAlignment="1">
      <alignment horizontal="left" vertical="center" wrapText="1"/>
    </xf>
    <xf numFmtId="4" fontId="9" fillId="3" borderId="10" xfId="0" applyNumberFormat="1" applyFont="1" applyFill="1" applyBorder="1" applyAlignment="1">
      <alignment horizontal="left" vertical="center" wrapText="1"/>
    </xf>
    <xf numFmtId="4" fontId="9" fillId="3" borderId="7" xfId="0" applyNumberFormat="1" applyFont="1" applyFill="1" applyBorder="1" applyAlignment="1">
      <alignment horizontal="left" vertical="center" wrapText="1"/>
    </xf>
    <xf numFmtId="4" fontId="9" fillId="3" borderId="6" xfId="0" applyNumberFormat="1" applyFont="1" applyFill="1" applyBorder="1" applyAlignment="1">
      <alignment horizontal="left" vertical="center" wrapText="1"/>
    </xf>
    <xf numFmtId="4" fontId="9" fillId="3" borderId="8" xfId="0" applyNumberFormat="1" applyFont="1" applyFill="1" applyBorder="1" applyAlignment="1">
      <alignment horizontal="left" vertical="center" wrapText="1"/>
    </xf>
    <xf numFmtId="4" fontId="8" fillId="2" borderId="12" xfId="0" applyNumberFormat="1" applyFont="1" applyFill="1" applyBorder="1" applyAlignment="1">
      <alignment horizontal="right" vertical="center" wrapText="1"/>
    </xf>
    <xf numFmtId="4" fontId="9" fillId="3" borderId="5" xfId="0" applyNumberFormat="1" applyFont="1" applyFill="1" applyBorder="1" applyAlignment="1">
      <alignment horizontal="left" vertical="center" wrapText="1"/>
    </xf>
    <xf numFmtId="4" fontId="8" fillId="2" borderId="4" xfId="0" applyNumberFormat="1" applyFont="1" applyFill="1" applyBorder="1" applyAlignment="1">
      <alignment horizontal="right" vertical="center" wrapText="1"/>
    </xf>
    <xf numFmtId="4" fontId="9" fillId="3" borderId="2" xfId="0" applyNumberFormat="1" applyFont="1" applyFill="1" applyBorder="1" applyAlignment="1">
      <alignment horizontal="right" vertical="center" wrapText="1"/>
    </xf>
    <xf numFmtId="4" fontId="9" fillId="3" borderId="4" xfId="0" applyNumberFormat="1" applyFont="1" applyFill="1" applyBorder="1" applyAlignment="1">
      <alignment horizontal="right" vertical="center" wrapText="1"/>
    </xf>
    <xf numFmtId="4" fontId="9" fillId="3" borderId="6" xfId="0" applyNumberFormat="1" applyFont="1" applyFill="1" applyBorder="1" applyAlignment="1">
      <alignment horizontal="right" vertical="center" wrapText="1"/>
    </xf>
    <xf numFmtId="4" fontId="9" fillId="3" borderId="8" xfId="0" applyNumberFormat="1" applyFont="1" applyFill="1" applyBorder="1" applyAlignment="1">
      <alignment horizontal="right" vertical="center" wrapText="1"/>
    </xf>
    <xf numFmtId="4" fontId="9" fillId="3" borderId="7" xfId="0" applyNumberFormat="1" applyFont="1" applyFill="1" applyBorder="1" applyAlignment="1">
      <alignment horizontal="right" vertical="center" wrapText="1"/>
    </xf>
    <xf numFmtId="4" fontId="10" fillId="3" borderId="5" xfId="0" applyNumberFormat="1" applyFont="1" applyFill="1" applyBorder="1" applyAlignment="1">
      <alignment horizontal="left" vertical="center" wrapText="1"/>
    </xf>
    <xf numFmtId="4" fontId="10" fillId="3" borderId="0" xfId="0" applyNumberFormat="1" applyFont="1" applyFill="1" applyAlignment="1">
      <alignment horizontal="left" vertical="center" wrapText="1"/>
    </xf>
    <xf numFmtId="4" fontId="10" fillId="3" borderId="15" xfId="0" applyNumberFormat="1" applyFont="1" applyFill="1" applyBorder="1" applyAlignment="1">
      <alignment horizontal="left" vertical="center" wrapText="1"/>
    </xf>
    <xf numFmtId="4" fontId="10" fillId="3" borderId="10" xfId="0" applyNumberFormat="1" applyFont="1" applyFill="1" applyBorder="1" applyAlignment="1">
      <alignment horizontal="left" vertical="center" wrapText="1"/>
    </xf>
    <xf numFmtId="4" fontId="10" fillId="3" borderId="1" xfId="0" applyNumberFormat="1" applyFont="1" applyFill="1" applyBorder="1" applyAlignment="1">
      <alignment horizontal="left" vertical="center" wrapText="1"/>
    </xf>
    <xf numFmtId="4" fontId="10" fillId="3" borderId="11" xfId="0" applyNumberFormat="1" applyFont="1" applyFill="1" applyBorder="1" applyAlignment="1">
      <alignment horizontal="left" vertical="center" wrapText="1"/>
    </xf>
    <xf numFmtId="4" fontId="8" fillId="3" borderId="7" xfId="0" applyNumberFormat="1" applyFont="1" applyFill="1" applyBorder="1" applyAlignment="1">
      <alignment horizontal="left" vertical="center" wrapText="1"/>
    </xf>
    <xf numFmtId="4" fontId="8" fillId="3" borderId="6" xfId="0" applyNumberFormat="1" applyFont="1" applyFill="1" applyBorder="1" applyAlignment="1">
      <alignment horizontal="left" vertical="center" wrapText="1"/>
    </xf>
    <xf numFmtId="4" fontId="8" fillId="3" borderId="8" xfId="0" applyNumberFormat="1" applyFont="1" applyFill="1" applyBorder="1" applyAlignment="1">
      <alignment horizontal="left" vertical="center" wrapText="1"/>
    </xf>
    <xf numFmtId="4" fontId="9" fillId="3" borderId="0" xfId="0" applyNumberFormat="1" applyFont="1" applyFill="1" applyAlignment="1">
      <alignment horizontal="left" vertical="center" wrapText="1"/>
    </xf>
    <xf numFmtId="4" fontId="9" fillId="3" borderId="15" xfId="0" applyNumberFormat="1" applyFont="1" applyFill="1" applyBorder="1" applyAlignment="1">
      <alignment horizontal="left" vertical="center" wrapText="1"/>
    </xf>
    <xf numFmtId="4" fontId="8" fillId="3" borderId="5" xfId="0" applyNumberFormat="1" applyFont="1" applyFill="1" applyBorder="1" applyAlignment="1">
      <alignment horizontal="left" vertical="center" wrapText="1"/>
    </xf>
    <xf numFmtId="4" fontId="8" fillId="3" borderId="0" xfId="0" applyNumberFormat="1" applyFont="1" applyFill="1" applyAlignment="1">
      <alignment horizontal="left" vertical="center" wrapText="1"/>
    </xf>
    <xf numFmtId="4" fontId="8" fillId="3" borderId="15" xfId="0" applyNumberFormat="1" applyFont="1" applyFill="1" applyBorder="1" applyAlignment="1">
      <alignment horizontal="left" vertical="center" wrapText="1"/>
    </xf>
    <xf numFmtId="4" fontId="8" fillId="3" borderId="3" xfId="0" applyNumberFormat="1" applyFont="1" applyFill="1" applyBorder="1" applyAlignment="1">
      <alignment horizontal="left" vertical="center" wrapText="1"/>
    </xf>
    <xf numFmtId="4" fontId="8" fillId="3" borderId="2" xfId="0" applyNumberFormat="1" applyFont="1" applyFill="1" applyBorder="1" applyAlignment="1">
      <alignment horizontal="right" vertical="center" wrapText="1"/>
    </xf>
    <xf numFmtId="4" fontId="8" fillId="4" borderId="4" xfId="0" applyNumberFormat="1" applyFont="1" applyFill="1" applyBorder="1" applyAlignment="1">
      <alignment horizontal="right" vertical="center" wrapText="1"/>
    </xf>
    <xf numFmtId="4" fontId="8" fillId="3" borderId="3" xfId="0" applyNumberFormat="1" applyFont="1" applyFill="1" applyBorder="1" applyAlignment="1">
      <alignment horizontal="right" vertical="center" wrapText="1"/>
    </xf>
    <xf numFmtId="4" fontId="8" fillId="2" borderId="0" xfId="0" applyNumberFormat="1" applyFont="1" applyFill="1" applyAlignment="1">
      <alignment horizontal="right" vertical="center" wrapText="1"/>
    </xf>
    <xf numFmtId="4" fontId="8" fillId="2" borderId="9" xfId="0" applyNumberFormat="1" applyFont="1" applyFill="1" applyBorder="1" applyAlignment="1">
      <alignment horizontal="center" vertical="center" wrapText="1"/>
    </xf>
    <xf numFmtId="4" fontId="10" fillId="3" borderId="13" xfId="0" applyNumberFormat="1" applyFont="1" applyFill="1" applyBorder="1" applyAlignment="1">
      <alignment horizontal="left" vertical="center" wrapText="1"/>
    </xf>
    <xf numFmtId="4" fontId="10" fillId="3" borderId="14" xfId="0" applyNumberFormat="1" applyFont="1" applyFill="1" applyBorder="1" applyAlignment="1">
      <alignment horizontal="left" vertical="center" wrapText="1"/>
    </xf>
    <xf numFmtId="4" fontId="10" fillId="3" borderId="7" xfId="0" applyNumberFormat="1" applyFont="1" applyFill="1" applyBorder="1" applyAlignment="1">
      <alignment horizontal="left" vertical="center" wrapText="1"/>
    </xf>
    <xf numFmtId="4" fontId="10" fillId="3" borderId="8" xfId="0" applyNumberFormat="1" applyFont="1" applyFill="1" applyBorder="1" applyAlignment="1">
      <alignment horizontal="left" vertical="center" wrapText="1"/>
    </xf>
    <xf numFmtId="4" fontId="10" fillId="3" borderId="6" xfId="0" applyNumberFormat="1" applyFont="1" applyFill="1" applyBorder="1" applyAlignment="1">
      <alignment horizontal="left" vertical="center" wrapText="1"/>
    </xf>
    <xf numFmtId="0" fontId="8" fillId="0" borderId="0" xfId="0" applyFont="1"/>
    <xf numFmtId="0" fontId="6" fillId="2" borderId="0" xfId="0" applyFont="1" applyFill="1" applyAlignment="1">
      <alignment horizontal="left" vertical="center" wrapText="1"/>
    </xf>
    <xf numFmtId="0" fontId="7" fillId="2" borderId="7" xfId="0" applyFont="1" applyFill="1" applyBorder="1" applyAlignment="1">
      <alignment horizontal="left" vertical="center" wrapText="1"/>
    </xf>
    <xf numFmtId="0" fontId="7" fillId="2" borderId="8" xfId="0" applyFont="1" applyFill="1" applyBorder="1" applyAlignment="1">
      <alignment horizontal="left" vertical="center" wrapText="1"/>
    </xf>
    <xf numFmtId="0" fontId="7" fillId="2" borderId="10" xfId="0" applyFont="1" applyFill="1" applyBorder="1" applyAlignment="1">
      <alignment horizontal="left" vertical="center" wrapText="1"/>
    </xf>
    <xf numFmtId="0" fontId="7" fillId="2" borderId="11" xfId="0" applyFont="1" applyFill="1" applyBorder="1" applyAlignment="1">
      <alignment horizontal="left" vertical="center" wrapText="1"/>
    </xf>
    <xf numFmtId="0" fontId="6" fillId="2" borderId="4" xfId="0" applyFont="1" applyFill="1" applyBorder="1" applyAlignment="1">
      <alignment horizontal="left" vertical="center" wrapText="1"/>
    </xf>
    <xf numFmtId="0" fontId="6" fillId="2" borderId="9" xfId="0" applyFont="1" applyFill="1" applyBorder="1" applyAlignment="1">
      <alignment horizontal="left" vertical="center" wrapText="1"/>
    </xf>
    <xf numFmtId="0" fontId="6" fillId="2" borderId="9"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8" fillId="2" borderId="9" xfId="0" applyFont="1" applyFill="1" applyBorder="1" applyAlignment="1">
      <alignment horizontal="center" vertical="top" wrapText="1"/>
    </xf>
    <xf numFmtId="0" fontId="8" fillId="2" borderId="3" xfId="0" applyFont="1" applyFill="1" applyBorder="1" applyAlignment="1">
      <alignment horizontal="left" vertical="center" wrapText="1"/>
    </xf>
    <xf numFmtId="0" fontId="8" fillId="2" borderId="4" xfId="0" applyFont="1" applyFill="1" applyBorder="1" applyAlignment="1">
      <alignment horizontal="left" vertical="center" wrapText="1"/>
    </xf>
    <xf numFmtId="0" fontId="8" fillId="2" borderId="7"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15"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9" fillId="2" borderId="3" xfId="0" applyFont="1" applyFill="1" applyBorder="1" applyAlignment="1">
      <alignment horizontal="left" vertical="center" wrapText="1"/>
    </xf>
    <xf numFmtId="0" fontId="9" fillId="2" borderId="4" xfId="0" applyFont="1" applyFill="1" applyBorder="1" applyAlignment="1">
      <alignment horizontal="left" vertical="center" wrapText="1"/>
    </xf>
    <xf numFmtId="0" fontId="6" fillId="2" borderId="3" xfId="0" applyFont="1" applyFill="1" applyBorder="1" applyAlignment="1">
      <alignment horizontal="left" vertical="center" wrapText="1"/>
    </xf>
    <xf numFmtId="0" fontId="8" fillId="3" borderId="12"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22" fillId="0" borderId="0" xfId="4" applyFont="1" applyAlignment="1">
      <alignment horizontal="justify" vertical="center" wrapText="1"/>
    </xf>
    <xf numFmtId="0" fontId="22" fillId="9" borderId="12" xfId="4" applyFont="1" applyFill="1" applyBorder="1" applyAlignment="1">
      <alignment horizontal="center" vertical="center" wrapText="1"/>
    </xf>
    <xf numFmtId="0" fontId="22" fillId="9" borderId="14" xfId="4" applyFont="1" applyFill="1" applyBorder="1" applyAlignment="1">
      <alignment horizontal="center" vertical="center" wrapText="1"/>
    </xf>
    <xf numFmtId="0" fontId="22" fillId="0" borderId="12" xfId="4" applyFont="1" applyBorder="1" applyAlignment="1">
      <alignment horizontal="center" vertical="center" wrapText="1"/>
    </xf>
    <xf numFmtId="0" fontId="22" fillId="0" borderId="14" xfId="4" applyFont="1" applyBorder="1" applyAlignment="1">
      <alignment horizontal="center" vertical="center" wrapText="1"/>
    </xf>
    <xf numFmtId="0" fontId="22" fillId="9" borderId="3" xfId="4" applyFont="1" applyFill="1" applyBorder="1" applyAlignment="1">
      <alignment horizontal="center" vertical="center" wrapText="1"/>
    </xf>
    <xf numFmtId="0" fontId="22" fillId="9" borderId="2" xfId="4" applyFont="1" applyFill="1" applyBorder="1" applyAlignment="1">
      <alignment horizontal="center" vertical="center" wrapText="1"/>
    </xf>
    <xf numFmtId="0" fontId="22" fillId="9" borderId="4" xfId="4" applyFont="1" applyFill="1" applyBorder="1" applyAlignment="1">
      <alignment horizontal="center" vertical="center" wrapText="1"/>
    </xf>
    <xf numFmtId="0" fontId="23" fillId="0" borderId="0" xfId="4" applyFont="1" applyAlignment="1">
      <alignment horizontal="justify" vertical="center" wrapText="1"/>
    </xf>
    <xf numFmtId="0" fontId="24" fillId="0" borderId="0" xfId="4" applyFont="1" applyAlignment="1">
      <alignment horizontal="justify" vertical="center" wrapText="1"/>
    </xf>
    <xf numFmtId="0" fontId="8" fillId="2" borderId="7" xfId="0" applyFont="1" applyFill="1" applyBorder="1" applyAlignment="1">
      <alignment horizontal="left" wrapText="1"/>
    </xf>
    <xf numFmtId="0" fontId="8" fillId="2" borderId="6" xfId="0" applyFont="1" applyFill="1" applyBorder="1" applyAlignment="1">
      <alignment horizontal="left" wrapText="1"/>
    </xf>
    <xf numFmtId="0" fontId="8" fillId="2" borderId="5" xfId="0" applyFont="1" applyFill="1" applyBorder="1" applyAlignment="1">
      <alignment horizontal="left" wrapText="1"/>
    </xf>
    <xf numFmtId="0" fontId="8" fillId="2" borderId="0" xfId="0" applyFont="1" applyFill="1" applyAlignment="1">
      <alignment horizontal="left" wrapText="1"/>
    </xf>
    <xf numFmtId="0" fontId="8" fillId="2" borderId="12"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10" xfId="0" applyFont="1" applyFill="1" applyBorder="1" applyAlignment="1">
      <alignment horizontal="left" wrapText="1"/>
    </xf>
    <xf numFmtId="0" fontId="8" fillId="2" borderId="1" xfId="0" applyFont="1" applyFill="1" applyBorder="1" applyAlignment="1">
      <alignment horizontal="left" wrapText="1"/>
    </xf>
    <xf numFmtId="0" fontId="6" fillId="2" borderId="10"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2" xfId="0" applyFont="1" applyFill="1" applyBorder="1" applyAlignment="1">
      <alignment horizontal="left" vertical="center" wrapText="1"/>
    </xf>
    <xf numFmtId="0" fontId="26" fillId="10" borderId="3" xfId="4" applyFont="1" applyFill="1" applyBorder="1" applyAlignment="1">
      <alignment horizontal="center" vertical="center" wrapText="1"/>
    </xf>
    <xf numFmtId="0" fontId="26" fillId="10" borderId="2" xfId="4" applyFont="1" applyFill="1" applyBorder="1" applyAlignment="1">
      <alignment horizontal="center" vertical="center" wrapText="1"/>
    </xf>
    <xf numFmtId="0" fontId="26" fillId="10" borderId="4" xfId="4" applyFont="1" applyFill="1" applyBorder="1" applyAlignment="1">
      <alignment horizontal="center" vertical="center" wrapText="1"/>
    </xf>
    <xf numFmtId="0" fontId="20" fillId="10" borderId="3" xfId="4" applyFont="1" applyFill="1" applyBorder="1" applyAlignment="1">
      <alignment horizontal="center" vertical="center" wrapText="1"/>
    </xf>
    <xf numFmtId="0" fontId="20" fillId="10" borderId="2" xfId="4" applyFont="1" applyFill="1" applyBorder="1" applyAlignment="1">
      <alignment horizontal="center" vertical="center" wrapText="1"/>
    </xf>
    <xf numFmtId="0" fontId="20" fillId="10" borderId="4" xfId="4" applyFont="1" applyFill="1" applyBorder="1" applyAlignment="1">
      <alignment horizontal="center" vertical="center" wrapText="1"/>
    </xf>
    <xf numFmtId="0" fontId="20" fillId="0" borderId="3" xfId="4" applyFont="1" applyBorder="1" applyAlignment="1">
      <alignment horizontal="center" vertical="center" wrapText="1"/>
    </xf>
    <xf numFmtId="0" fontId="6" fillId="0" borderId="4" xfId="0" applyFont="1" applyBorder="1"/>
    <xf numFmtId="0" fontId="23" fillId="0" borderId="3" xfId="0" applyFont="1" applyBorder="1" applyAlignment="1">
      <alignment horizontal="left"/>
    </xf>
    <xf numFmtId="0" fontId="6" fillId="0" borderId="4" xfId="0" applyFont="1" applyBorder="1" applyAlignment="1">
      <alignment horizontal="left"/>
    </xf>
    <xf numFmtId="0" fontId="23" fillId="0" borderId="9" xfId="4" applyFont="1" applyBorder="1" applyAlignment="1">
      <alignment horizontal="center" vertical="center"/>
    </xf>
    <xf numFmtId="0" fontId="0" fillId="0" borderId="9" xfId="0" applyBorder="1"/>
    <xf numFmtId="0" fontId="8" fillId="2" borderId="11" xfId="0" applyFont="1" applyFill="1" applyBorder="1" applyAlignment="1">
      <alignment horizontal="left" wrapText="1"/>
    </xf>
    <xf numFmtId="0" fontId="8" fillId="2" borderId="8" xfId="0" applyFont="1" applyFill="1" applyBorder="1" applyAlignment="1">
      <alignment horizontal="left" wrapText="1"/>
    </xf>
    <xf numFmtId="0" fontId="8" fillId="2" borderId="7" xfId="0" applyFont="1" applyFill="1" applyBorder="1" applyAlignment="1">
      <alignment horizontal="center" wrapText="1"/>
    </xf>
    <xf numFmtId="0" fontId="8" fillId="2" borderId="6" xfId="0" applyFont="1" applyFill="1" applyBorder="1" applyAlignment="1">
      <alignment horizontal="center" wrapText="1"/>
    </xf>
    <xf numFmtId="0" fontId="8" fillId="2" borderId="8" xfId="0" applyFont="1" applyFill="1" applyBorder="1" applyAlignment="1">
      <alignment horizontal="center" wrapText="1"/>
    </xf>
    <xf numFmtId="0" fontId="8" fillId="2" borderId="15" xfId="0" applyFont="1" applyFill="1" applyBorder="1" applyAlignment="1">
      <alignment horizontal="left" wrapText="1"/>
    </xf>
    <xf numFmtId="0" fontId="6" fillId="2" borderId="7" xfId="0" applyFont="1" applyFill="1" applyBorder="1" applyAlignment="1">
      <alignment horizontal="left" vertical="center" wrapText="1"/>
    </xf>
    <xf numFmtId="0" fontId="6" fillId="2" borderId="6" xfId="0" applyFont="1" applyFill="1" applyBorder="1" applyAlignment="1">
      <alignment horizontal="left" vertical="center" wrapText="1"/>
    </xf>
    <xf numFmtId="0" fontId="6" fillId="2" borderId="8" xfId="0" applyFont="1" applyFill="1" applyBorder="1" applyAlignment="1">
      <alignment horizontal="left" vertical="center" wrapText="1"/>
    </xf>
    <xf numFmtId="0" fontId="8" fillId="3" borderId="7" xfId="0" applyFont="1" applyFill="1" applyBorder="1" applyAlignment="1">
      <alignment horizontal="left" vertical="center" wrapText="1"/>
    </xf>
    <xf numFmtId="0" fontId="8" fillId="3" borderId="6" xfId="0" applyFont="1" applyFill="1" applyBorder="1" applyAlignment="1">
      <alignment horizontal="left" vertical="center" wrapText="1"/>
    </xf>
    <xf numFmtId="0" fontId="8" fillId="3" borderId="2" xfId="0" applyFont="1" applyFill="1" applyBorder="1" applyAlignment="1">
      <alignment horizontal="left" vertical="center" wrapText="1"/>
    </xf>
    <xf numFmtId="0" fontId="8" fillId="3" borderId="4" xfId="0" applyFont="1" applyFill="1" applyBorder="1" applyAlignment="1">
      <alignment horizontal="left" vertical="center" wrapText="1"/>
    </xf>
    <xf numFmtId="0" fontId="8" fillId="3" borderId="10" xfId="0" applyFont="1" applyFill="1" applyBorder="1" applyAlignment="1">
      <alignment horizontal="left" vertical="center" wrapText="1"/>
    </xf>
    <xf numFmtId="0" fontId="8" fillId="3" borderId="1" xfId="0" applyFont="1" applyFill="1" applyBorder="1" applyAlignment="1">
      <alignment horizontal="left" vertical="center" wrapText="1"/>
    </xf>
    <xf numFmtId="0" fontId="8" fillId="3" borderId="10"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9" fillId="2" borderId="7" xfId="0" applyFont="1" applyFill="1" applyBorder="1" applyAlignment="1">
      <alignment horizontal="left" vertical="center" wrapText="1"/>
    </xf>
    <xf numFmtId="0" fontId="9" fillId="2" borderId="6" xfId="0" applyFont="1" applyFill="1" applyBorder="1" applyAlignment="1">
      <alignment horizontal="left" vertical="center" wrapText="1"/>
    </xf>
    <xf numFmtId="0" fontId="8" fillId="2" borderId="1" xfId="0" applyFont="1" applyFill="1" applyBorder="1" applyAlignment="1">
      <alignment horizontal="left" vertical="center" wrapText="1"/>
    </xf>
    <xf numFmtId="0" fontId="8" fillId="2" borderId="11" xfId="0" applyFont="1" applyFill="1" applyBorder="1" applyAlignment="1">
      <alignment horizontal="left" vertical="center" wrapText="1"/>
    </xf>
    <xf numFmtId="0" fontId="9" fillId="2" borderId="2" xfId="0" applyFont="1" applyFill="1" applyBorder="1" applyAlignment="1">
      <alignment horizontal="left" vertical="center" wrapText="1"/>
    </xf>
    <xf numFmtId="0" fontId="8" fillId="2" borderId="2" xfId="0" applyFont="1" applyFill="1" applyBorder="1" applyAlignment="1">
      <alignment horizontal="left" vertical="center" wrapText="1"/>
    </xf>
    <xf numFmtId="4" fontId="6" fillId="2" borderId="8" xfId="0" applyNumberFormat="1" applyFont="1" applyFill="1" applyBorder="1" applyAlignment="1">
      <alignment horizontal="left" vertical="center" wrapText="1"/>
    </xf>
    <xf numFmtId="4" fontId="6" fillId="2" borderId="12" xfId="0" applyNumberFormat="1" applyFont="1" applyFill="1" applyBorder="1" applyAlignment="1">
      <alignment horizontal="left" vertical="center" wrapText="1"/>
    </xf>
    <xf numFmtId="4" fontId="6" fillId="2" borderId="9" xfId="0" applyNumberFormat="1" applyFont="1" applyFill="1" applyBorder="1" applyAlignment="1">
      <alignment horizontal="left" vertical="center" wrapText="1"/>
    </xf>
    <xf numFmtId="0" fontId="8" fillId="2" borderId="7" xfId="0" applyFont="1" applyFill="1" applyBorder="1" applyAlignment="1">
      <alignment horizontal="left" vertical="center" wrapText="1"/>
    </xf>
    <xf numFmtId="0" fontId="8" fillId="2" borderId="8" xfId="0" applyFont="1" applyFill="1" applyBorder="1" applyAlignment="1">
      <alignment horizontal="left" vertical="center" wrapText="1"/>
    </xf>
    <xf numFmtId="0" fontId="8" fillId="2" borderId="5" xfId="0" applyFont="1" applyFill="1" applyBorder="1" applyAlignment="1">
      <alignment horizontal="left" vertical="center" wrapText="1"/>
    </xf>
    <xf numFmtId="0" fontId="8" fillId="2" borderId="15" xfId="0" applyFont="1" applyFill="1" applyBorder="1" applyAlignment="1">
      <alignment horizontal="left" vertical="center" wrapText="1"/>
    </xf>
    <xf numFmtId="0" fontId="8" fillId="2" borderId="10"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8" fillId="2" borderId="6" xfId="0" applyFont="1" applyFill="1" applyBorder="1" applyAlignment="1">
      <alignment horizontal="left" vertical="center" wrapText="1"/>
    </xf>
    <xf numFmtId="0" fontId="8" fillId="2" borderId="0" xfId="0" applyFont="1" applyFill="1" applyAlignment="1">
      <alignment horizontal="left" vertical="center" wrapText="1"/>
    </xf>
    <xf numFmtId="0" fontId="11" fillId="2" borderId="3" xfId="0" applyFont="1" applyFill="1" applyBorder="1" applyAlignment="1">
      <alignment horizontal="left" vertical="center" wrapText="1"/>
    </xf>
    <xf numFmtId="0" fontId="11" fillId="2" borderId="4" xfId="0" applyFont="1" applyFill="1" applyBorder="1" applyAlignment="1">
      <alignment horizontal="left" vertical="center" wrapText="1"/>
    </xf>
    <xf numFmtId="0" fontId="11" fillId="2" borderId="2" xfId="0" applyFont="1" applyFill="1" applyBorder="1" applyAlignment="1">
      <alignment horizontal="left" vertical="center" wrapText="1"/>
    </xf>
    <xf numFmtId="0" fontId="6" fillId="2" borderId="0" xfId="0" applyFont="1" applyFill="1" applyAlignment="1">
      <alignment horizontal="center" vertical="center" wrapText="1"/>
    </xf>
    <xf numFmtId="0" fontId="6" fillId="2" borderId="15" xfId="0" applyFont="1" applyFill="1" applyBorder="1" applyAlignment="1">
      <alignment horizontal="center" vertical="center" wrapText="1"/>
    </xf>
    <xf numFmtId="0" fontId="8" fillId="3" borderId="3" xfId="0" applyFont="1" applyFill="1" applyBorder="1" applyAlignment="1">
      <alignment horizontal="left" vertical="center" wrapText="1"/>
    </xf>
    <xf numFmtId="0" fontId="6" fillId="2" borderId="5" xfId="0" applyFont="1" applyFill="1" applyBorder="1" applyAlignment="1">
      <alignment horizontal="left" vertical="center" wrapText="1"/>
    </xf>
    <xf numFmtId="0" fontId="6" fillId="2" borderId="15" xfId="0" applyFont="1" applyFill="1" applyBorder="1" applyAlignment="1">
      <alignment horizontal="left" vertical="center" wrapText="1"/>
    </xf>
    <xf numFmtId="0" fontId="6" fillId="3" borderId="10" xfId="0" applyFont="1" applyFill="1" applyBorder="1" applyAlignment="1">
      <alignment horizontal="left" vertical="center" wrapText="1"/>
    </xf>
    <xf numFmtId="0" fontId="6" fillId="3" borderId="1" xfId="0" applyFont="1" applyFill="1" applyBorder="1" applyAlignment="1">
      <alignment horizontal="left" vertical="center" wrapText="1"/>
    </xf>
    <xf numFmtId="0" fontId="6" fillId="3" borderId="3" xfId="0" applyFont="1" applyFill="1" applyBorder="1" applyAlignment="1">
      <alignment horizontal="left" vertical="center" wrapText="1"/>
    </xf>
    <xf numFmtId="0" fontId="6" fillId="3" borderId="2" xfId="0" applyFont="1" applyFill="1" applyBorder="1" applyAlignment="1">
      <alignment horizontal="left" vertical="center" wrapText="1"/>
    </xf>
    <xf numFmtId="0" fontId="1" fillId="2" borderId="0" xfId="0" applyFont="1" applyFill="1" applyAlignment="1">
      <alignment horizontal="left" vertical="center" wrapText="1"/>
    </xf>
    <xf numFmtId="0" fontId="2" fillId="2" borderId="9" xfId="0" applyFont="1" applyFill="1" applyBorder="1" applyAlignment="1">
      <alignment horizontal="center" vertical="center" wrapText="1"/>
    </xf>
    <xf numFmtId="0" fontId="0" fillId="0" borderId="0" xfId="0"/>
    <xf numFmtId="0" fontId="8" fillId="2" borderId="13" xfId="0" applyFont="1" applyFill="1" applyBorder="1" applyAlignment="1">
      <alignment horizontal="center" vertical="center" wrapText="1"/>
    </xf>
    <xf numFmtId="0" fontId="14" fillId="2" borderId="10" xfId="0" applyFont="1" applyFill="1" applyBorder="1" applyAlignment="1">
      <alignment horizontal="left" vertical="center" wrapText="1"/>
    </xf>
    <xf numFmtId="0" fontId="14" fillId="2" borderId="1" xfId="0" applyFont="1" applyFill="1" applyBorder="1" applyAlignment="1">
      <alignment horizontal="left" vertical="center" wrapText="1"/>
    </xf>
    <xf numFmtId="0" fontId="14" fillId="2" borderId="11"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16" fillId="2" borderId="2" xfId="0" applyFont="1" applyFill="1" applyBorder="1" applyAlignment="1">
      <alignment horizontal="left" vertical="center" wrapText="1"/>
    </xf>
    <xf numFmtId="0" fontId="16" fillId="2" borderId="4" xfId="0" applyFont="1" applyFill="1" applyBorder="1" applyAlignment="1">
      <alignment horizontal="left" vertical="center" wrapText="1"/>
    </xf>
    <xf numFmtId="0" fontId="14" fillId="2" borderId="3" xfId="0" applyFont="1" applyFill="1" applyBorder="1" applyAlignment="1">
      <alignment horizontal="left" vertical="center" wrapText="1"/>
    </xf>
    <xf numFmtId="0" fontId="14" fillId="2" borderId="2" xfId="0" applyFont="1" applyFill="1" applyBorder="1" applyAlignment="1">
      <alignment horizontal="left" vertical="center" wrapText="1"/>
    </xf>
    <xf numFmtId="0" fontId="14" fillId="2" borderId="4" xfId="0" applyFont="1" applyFill="1" applyBorder="1" applyAlignment="1">
      <alignment horizontal="left" vertical="center" wrapText="1"/>
    </xf>
    <xf numFmtId="0" fontId="6" fillId="2" borderId="7"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20" fillId="7" borderId="7" xfId="2" applyFont="1" applyFill="1" applyBorder="1" applyAlignment="1">
      <alignment horizontal="center" vertical="center" wrapText="1"/>
    </xf>
    <xf numFmtId="0" fontId="20" fillId="7" borderId="8" xfId="2" applyFont="1" applyFill="1" applyBorder="1" applyAlignment="1">
      <alignment horizontal="center" vertical="center" wrapText="1"/>
    </xf>
    <xf numFmtId="0" fontId="20" fillId="7" borderId="5" xfId="2" applyFont="1" applyFill="1" applyBorder="1" applyAlignment="1">
      <alignment horizontal="center" vertical="center" wrapText="1"/>
    </xf>
    <xf numFmtId="0" fontId="20" fillId="7" borderId="15" xfId="2" applyFont="1" applyFill="1" applyBorder="1" applyAlignment="1">
      <alignment horizontal="center" vertical="center" wrapText="1"/>
    </xf>
    <xf numFmtId="0" fontId="20" fillId="7" borderId="10" xfId="2" applyFont="1" applyFill="1" applyBorder="1" applyAlignment="1">
      <alignment horizontal="center" vertical="center" wrapText="1"/>
    </xf>
    <xf numFmtId="0" fontId="20" fillId="7" borderId="11" xfId="2" applyFont="1" applyFill="1" applyBorder="1" applyAlignment="1">
      <alignment horizontal="center" vertical="center" wrapText="1"/>
    </xf>
    <xf numFmtId="0" fontId="20" fillId="7" borderId="3" xfId="2" applyFont="1" applyFill="1" applyBorder="1" applyAlignment="1">
      <alignment horizontal="center" vertical="center" wrapText="1"/>
    </xf>
    <xf numFmtId="0" fontId="20" fillId="7" borderId="4" xfId="2" applyFont="1" applyFill="1" applyBorder="1" applyAlignment="1">
      <alignment horizontal="center" vertical="center" wrapText="1"/>
    </xf>
    <xf numFmtId="0" fontId="20" fillId="7" borderId="3" xfId="2" applyFont="1" applyFill="1" applyBorder="1" applyAlignment="1">
      <alignment horizontal="center" vertical="center"/>
    </xf>
    <xf numFmtId="0" fontId="20" fillId="7" borderId="4" xfId="2" applyFont="1" applyFill="1" applyBorder="1" applyAlignment="1">
      <alignment horizontal="center" vertical="center"/>
    </xf>
    <xf numFmtId="0" fontId="2" fillId="2" borderId="10" xfId="0" applyFont="1" applyFill="1" applyBorder="1" applyAlignment="1">
      <alignment horizontal="left" wrapText="1"/>
    </xf>
    <xf numFmtId="0" fontId="2" fillId="2" borderId="11" xfId="0" applyFont="1" applyFill="1" applyBorder="1" applyAlignment="1">
      <alignment horizontal="left" wrapText="1"/>
    </xf>
  </cellXfs>
  <cellStyles count="8">
    <cellStyle name="Komma" xfId="1" builtinId="3"/>
    <cellStyle name="Komma 2" xfId="3" xr:uid="{2800A435-E75E-4CF5-BEBB-0BDB2531A9D7}"/>
    <cellStyle name="Komma 2 2" xfId="6" xr:uid="{493B720B-83E7-4DE5-A78A-887BEE092ACF}"/>
    <cellStyle name="Link" xfId="7" builtinId="8"/>
    <cellStyle name="Normal_20 OPR" xfId="2" xr:uid="{EFDE8509-6515-462C-9947-C3703A5CFE8D}"/>
    <cellStyle name="Prozent" xfId="5" builtinId="5"/>
    <cellStyle name="Standard" xfId="0" builtinId="0"/>
    <cellStyle name="Standard 2" xfId="4" xr:uid="{FB6C10E2-D868-40A0-B543-529AE007C2C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8" Type="http://schemas.openxmlformats.org/officeDocument/2006/relationships/hyperlink" Target="https://www.oberbank.at/documents/20195/21719/iwpglobal_FT_AT000B127113.pdf" TargetMode="External"/><Relationship Id="rId13" Type="http://schemas.openxmlformats.org/officeDocument/2006/relationships/hyperlink" Target="https://www.oberbank.at/documents/20195/21719/iwpglobal_ft_at000b127428.pdf" TargetMode="External"/><Relationship Id="rId3" Type="http://schemas.openxmlformats.org/officeDocument/2006/relationships/hyperlink" Target="https://www.oberbank.at/documents/20195/21719/iwpglobal_FT_AT000B126974.pdf" TargetMode="External"/><Relationship Id="rId7" Type="http://schemas.openxmlformats.org/officeDocument/2006/relationships/hyperlink" Target="https://www.oberbank.at/documents/20195/21719/iwpglobal_FT_AT000B127105.pdf" TargetMode="External"/><Relationship Id="rId12" Type="http://schemas.openxmlformats.org/officeDocument/2006/relationships/hyperlink" Target="https://www.oberbank.at/documents/20195/21719/iwpglobal_ft_at000b127386.pdf" TargetMode="External"/><Relationship Id="rId17" Type="http://schemas.openxmlformats.org/officeDocument/2006/relationships/printerSettings" Target="../printerSettings/printerSettings2.bin"/><Relationship Id="rId2" Type="http://schemas.openxmlformats.org/officeDocument/2006/relationships/hyperlink" Target="https://www.oberbank.at/documents/20195/21719/iwpglobal_FT_AT000B126909.pdf" TargetMode="External"/><Relationship Id="rId16" Type="http://schemas.openxmlformats.org/officeDocument/2006/relationships/hyperlink" Target="https://www.oberbank.at/documents/20195/21719/iwpglobal_ft_at000b130398.pdf" TargetMode="External"/><Relationship Id="rId1" Type="http://schemas.openxmlformats.org/officeDocument/2006/relationships/hyperlink" Target="https://www.oberbank.at/documents/20195/21719/iwpglobal_FT_AT000B112909.pdf" TargetMode="External"/><Relationship Id="rId6" Type="http://schemas.openxmlformats.org/officeDocument/2006/relationships/hyperlink" Target="https://www.oberbank.at/documents/20195/21719/iwpglobal_FT_AT000B127063.pdf" TargetMode="External"/><Relationship Id="rId11" Type="http://schemas.openxmlformats.org/officeDocument/2006/relationships/hyperlink" Target="https://www.oberbank.at/documents/20195/21719/iwpglobal_ft_at000b127360.pdf" TargetMode="External"/><Relationship Id="rId5" Type="http://schemas.openxmlformats.org/officeDocument/2006/relationships/hyperlink" Target="https://www.oberbank.at/documents/20195/21719/iwpglobal_FT_AT000B127030.pdf" TargetMode="External"/><Relationship Id="rId15" Type="http://schemas.openxmlformats.org/officeDocument/2006/relationships/hyperlink" Target="https://www.oberbank.at/documents/20195/21719/iwpglobal_ft_at000b130364.pdf" TargetMode="External"/><Relationship Id="rId10" Type="http://schemas.openxmlformats.org/officeDocument/2006/relationships/hyperlink" Target="https://www.oberbank.at/documents/20195/21719/iwpglobal_ft_at000b127337.pdf" TargetMode="External"/><Relationship Id="rId4" Type="http://schemas.openxmlformats.org/officeDocument/2006/relationships/hyperlink" Target="https://www.oberbank.at/documents/20195/21719/iwpglobal_FT_AT000B127006.pdf" TargetMode="External"/><Relationship Id="rId9" Type="http://schemas.openxmlformats.org/officeDocument/2006/relationships/hyperlink" Target="https://www.oberbank.at/documents/20195/21719/iwpglobal_FT_at000B127162.pdf" TargetMode="External"/><Relationship Id="rId14" Type="http://schemas.openxmlformats.org/officeDocument/2006/relationships/hyperlink" Target="https://www.oberbank.at/documents/20195/21719/iwpglobal_ft_at000b13031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G55"/>
  <sheetViews>
    <sheetView showGridLines="0" tabSelected="1" workbookViewId="0">
      <selection sqref="A1:B1"/>
    </sheetView>
  </sheetViews>
  <sheetFormatPr baseColWidth="10" defaultColWidth="8.85546875" defaultRowHeight="12.75" x14ac:dyDescent="0.2"/>
  <cols>
    <col min="1" max="1" width="10.85546875" style="45" customWidth="1"/>
    <col min="2" max="2" width="65.7109375" style="45" customWidth="1"/>
    <col min="3" max="7" width="21.85546875" style="45" customWidth="1"/>
    <col min="8" max="16384" width="8.85546875" style="45"/>
  </cols>
  <sheetData>
    <row r="1" spans="1:7" x14ac:dyDescent="0.2">
      <c r="A1" s="412"/>
      <c r="B1" s="412"/>
    </row>
    <row r="3" spans="1:7" ht="40.15" customHeight="1" x14ac:dyDescent="0.2">
      <c r="A3" s="413" t="s">
        <v>714</v>
      </c>
      <c r="B3" s="413"/>
    </row>
    <row r="4" spans="1:7" ht="19.899999999999999" customHeight="1" x14ac:dyDescent="0.2"/>
    <row r="5" spans="1:7" ht="19.899999999999999" customHeight="1" x14ac:dyDescent="0.2">
      <c r="A5" s="414"/>
      <c r="B5" s="415"/>
      <c r="C5" s="31" t="s">
        <v>1</v>
      </c>
      <c r="D5" s="31" t="s">
        <v>2</v>
      </c>
      <c r="E5" s="31" t="s">
        <v>3</v>
      </c>
      <c r="F5" s="31" t="s">
        <v>4</v>
      </c>
      <c r="G5" s="31" t="s">
        <v>5</v>
      </c>
    </row>
    <row r="6" spans="1:7" ht="19.899999999999999" customHeight="1" x14ac:dyDescent="0.2">
      <c r="A6" s="416"/>
      <c r="B6" s="417"/>
      <c r="C6" s="31" t="s">
        <v>186</v>
      </c>
      <c r="D6" s="31" t="s">
        <v>187</v>
      </c>
      <c r="E6" s="31" t="s">
        <v>188</v>
      </c>
      <c r="F6" s="31" t="s">
        <v>189</v>
      </c>
      <c r="G6" s="305" t="s">
        <v>190</v>
      </c>
    </row>
    <row r="7" spans="1:7" ht="19.899999999999999" customHeight="1" x14ac:dyDescent="0.2">
      <c r="A7" s="32"/>
      <c r="B7" s="33" t="s">
        <v>715</v>
      </c>
      <c r="C7" s="418"/>
      <c r="D7" s="419"/>
      <c r="E7" s="419"/>
      <c r="F7" s="419"/>
      <c r="G7" s="419"/>
    </row>
    <row r="8" spans="1:7" ht="19.899999999999999" customHeight="1" x14ac:dyDescent="0.2">
      <c r="A8" s="31" t="s">
        <v>22</v>
      </c>
      <c r="B8" s="36" t="s">
        <v>277</v>
      </c>
      <c r="C8" s="37">
        <v>3850.42</v>
      </c>
      <c r="D8" s="38"/>
      <c r="E8" s="37">
        <v>3550.31</v>
      </c>
      <c r="F8" s="38"/>
      <c r="G8" s="37">
        <v>3609.37</v>
      </c>
    </row>
    <row r="9" spans="1:7" ht="19.899999999999999" customHeight="1" x14ac:dyDescent="0.2">
      <c r="A9" s="31" t="s">
        <v>24</v>
      </c>
      <c r="B9" s="36" t="s">
        <v>716</v>
      </c>
      <c r="C9" s="37">
        <v>3870.42</v>
      </c>
      <c r="D9" s="38"/>
      <c r="E9" s="37">
        <v>3570.31</v>
      </c>
      <c r="F9" s="38"/>
      <c r="G9" s="37">
        <v>3659.37</v>
      </c>
    </row>
    <row r="10" spans="1:7" ht="19.899999999999999" customHeight="1" x14ac:dyDescent="0.2">
      <c r="A10" s="31" t="s">
        <v>32</v>
      </c>
      <c r="B10" s="36" t="s">
        <v>717</v>
      </c>
      <c r="C10" s="37">
        <v>4199.8900000000003</v>
      </c>
      <c r="D10" s="38"/>
      <c r="E10" s="37">
        <v>3899.86</v>
      </c>
      <c r="F10" s="38"/>
      <c r="G10" s="37">
        <v>3991.75</v>
      </c>
    </row>
    <row r="11" spans="1:7" ht="19.899999999999999" customHeight="1" x14ac:dyDescent="0.2">
      <c r="A11" s="39"/>
      <c r="B11" s="33" t="s">
        <v>718</v>
      </c>
      <c r="C11" s="418"/>
      <c r="D11" s="419"/>
      <c r="E11" s="419"/>
      <c r="F11" s="419"/>
      <c r="G11" s="419"/>
    </row>
    <row r="12" spans="1:7" ht="19.899999999999999" customHeight="1" x14ac:dyDescent="0.2">
      <c r="A12" s="31" t="s">
        <v>34</v>
      </c>
      <c r="B12" s="36" t="s">
        <v>719</v>
      </c>
      <c r="C12" s="37">
        <v>19357.07</v>
      </c>
      <c r="D12" s="38"/>
      <c r="E12" s="37">
        <v>18994.849999999999</v>
      </c>
      <c r="F12" s="38"/>
      <c r="G12" s="37">
        <v>18749.11</v>
      </c>
    </row>
    <row r="13" spans="1:7" ht="19.899999999999999" customHeight="1" x14ac:dyDescent="0.2">
      <c r="A13" s="31" t="s">
        <v>720</v>
      </c>
      <c r="B13" s="36" t="s">
        <v>721</v>
      </c>
      <c r="C13" s="37">
        <v>19357.07</v>
      </c>
      <c r="D13" s="38"/>
      <c r="E13" s="37">
        <v>18994.849999999999</v>
      </c>
      <c r="F13" s="38"/>
      <c r="G13" s="40"/>
    </row>
    <row r="14" spans="1:7" ht="19.899999999999999" customHeight="1" x14ac:dyDescent="0.2">
      <c r="A14" s="39"/>
      <c r="B14" s="33" t="s">
        <v>722</v>
      </c>
      <c r="C14" s="418"/>
      <c r="D14" s="419"/>
      <c r="E14" s="419"/>
      <c r="F14" s="419"/>
      <c r="G14" s="419"/>
    </row>
    <row r="15" spans="1:7" ht="19.899999999999999" customHeight="1" x14ac:dyDescent="0.2">
      <c r="A15" s="31" t="s">
        <v>36</v>
      </c>
      <c r="B15" s="36" t="s">
        <v>723</v>
      </c>
      <c r="C15" s="94">
        <v>0.19891557051749201</v>
      </c>
      <c r="D15" s="94"/>
      <c r="E15" s="94">
        <v>0.18690920264447</v>
      </c>
      <c r="F15" s="94"/>
      <c r="G15" s="94">
        <v>0.19250899379261699</v>
      </c>
    </row>
    <row r="16" spans="1:7" ht="19.899999999999999" customHeight="1" x14ac:dyDescent="0.2">
      <c r="A16" s="31" t="s">
        <v>724</v>
      </c>
      <c r="B16" s="36" t="s">
        <v>725</v>
      </c>
      <c r="C16" s="94">
        <v>0.19891557051749201</v>
      </c>
      <c r="D16" s="94"/>
      <c r="E16" s="94">
        <v>0.186909202644962</v>
      </c>
      <c r="F16" s="94"/>
      <c r="G16" s="94"/>
    </row>
    <row r="17" spans="1:7" ht="19.899999999999999" customHeight="1" x14ac:dyDescent="0.2">
      <c r="A17" s="31" t="s">
        <v>38</v>
      </c>
      <c r="B17" s="36" t="s">
        <v>726</v>
      </c>
      <c r="C17" s="94">
        <v>0.19994878471595001</v>
      </c>
      <c r="D17" s="94"/>
      <c r="E17" s="94">
        <v>0.187962119606193</v>
      </c>
      <c r="F17" s="94"/>
      <c r="G17" s="94">
        <v>0.19517578637438401</v>
      </c>
    </row>
    <row r="18" spans="1:7" ht="19.899999999999999" customHeight="1" x14ac:dyDescent="0.2">
      <c r="A18" s="31" t="s">
        <v>212</v>
      </c>
      <c r="B18" s="36" t="s">
        <v>727</v>
      </c>
      <c r="C18" s="94">
        <v>0.19994878471595001</v>
      </c>
      <c r="D18" s="94"/>
      <c r="E18" s="94">
        <v>0.18796211960668799</v>
      </c>
      <c r="F18" s="94"/>
      <c r="G18" s="94"/>
    </row>
    <row r="19" spans="1:7" ht="19.899999999999999" customHeight="1" x14ac:dyDescent="0.2">
      <c r="A19" s="31" t="s">
        <v>65</v>
      </c>
      <c r="B19" s="36" t="s">
        <v>728</v>
      </c>
      <c r="C19" s="94">
        <v>0.21696929632058401</v>
      </c>
      <c r="D19" s="94"/>
      <c r="E19" s="94">
        <v>0.20531144364440199</v>
      </c>
      <c r="F19" s="94"/>
      <c r="G19" s="94">
        <v>0.212903370343341</v>
      </c>
    </row>
    <row r="20" spans="1:7" ht="19.899999999999999" customHeight="1" x14ac:dyDescent="0.2">
      <c r="A20" s="31" t="s">
        <v>729</v>
      </c>
      <c r="B20" s="36" t="s">
        <v>730</v>
      </c>
      <c r="C20" s="94">
        <v>0.21696929632058401</v>
      </c>
      <c r="D20" s="94"/>
      <c r="E20" s="94">
        <v>0.205311443644942</v>
      </c>
      <c r="F20" s="94"/>
      <c r="G20" s="94"/>
    </row>
    <row r="21" spans="1:7" ht="40.15" customHeight="1" x14ac:dyDescent="0.2">
      <c r="A21" s="39"/>
      <c r="B21" s="33" t="s">
        <v>731</v>
      </c>
      <c r="C21" s="418"/>
      <c r="D21" s="419"/>
      <c r="E21" s="419"/>
      <c r="F21" s="419"/>
      <c r="G21" s="419"/>
    </row>
    <row r="22" spans="1:7" ht="29.45" customHeight="1" x14ac:dyDescent="0.2">
      <c r="A22" s="31" t="s">
        <v>732</v>
      </c>
      <c r="B22" s="36" t="s">
        <v>733</v>
      </c>
      <c r="C22" s="94">
        <v>1.2999999999999999E-2</v>
      </c>
      <c r="D22" s="94"/>
      <c r="E22" s="94">
        <v>1.2999999999999999E-2</v>
      </c>
      <c r="F22" s="94"/>
      <c r="G22" s="306">
        <v>1.2999999999999999E-2</v>
      </c>
    </row>
    <row r="23" spans="1:7" ht="19.899999999999999" customHeight="1" x14ac:dyDescent="0.2">
      <c r="A23" s="31" t="s">
        <v>734</v>
      </c>
      <c r="B23" s="36" t="s">
        <v>735</v>
      </c>
      <c r="C23" s="94">
        <v>7.3125000000000004E-3</v>
      </c>
      <c r="D23" s="94"/>
      <c r="E23" s="94">
        <v>7.3125000000000004E-3</v>
      </c>
      <c r="F23" s="94"/>
      <c r="G23" s="306">
        <v>7.3130000000000001E-3</v>
      </c>
    </row>
    <row r="24" spans="1:7" ht="19.899999999999999" customHeight="1" x14ac:dyDescent="0.2">
      <c r="A24" s="31" t="s">
        <v>736</v>
      </c>
      <c r="B24" s="36" t="s">
        <v>737</v>
      </c>
      <c r="C24" s="94">
        <v>9.75E-3</v>
      </c>
      <c r="D24" s="94"/>
      <c r="E24" s="94">
        <v>9.75E-3</v>
      </c>
      <c r="F24" s="94"/>
      <c r="G24" s="306">
        <v>9.75E-3</v>
      </c>
    </row>
    <row r="25" spans="1:7" ht="19.899999999999999" customHeight="1" x14ac:dyDescent="0.2">
      <c r="A25" s="31" t="s">
        <v>738</v>
      </c>
      <c r="B25" s="36" t="s">
        <v>739</v>
      </c>
      <c r="C25" s="94">
        <v>9.2999999999999999E-2</v>
      </c>
      <c r="D25" s="94"/>
      <c r="E25" s="94">
        <v>9.2999999999999999E-2</v>
      </c>
      <c r="F25" s="94"/>
      <c r="G25" s="306">
        <v>9.2999999999999999E-2</v>
      </c>
    </row>
    <row r="26" spans="1:7" ht="40.15" customHeight="1" x14ac:dyDescent="0.2">
      <c r="A26" s="39"/>
      <c r="B26" s="33" t="s">
        <v>740</v>
      </c>
      <c r="C26" s="418"/>
      <c r="D26" s="419"/>
      <c r="E26" s="419"/>
      <c r="F26" s="419"/>
      <c r="G26" s="419"/>
    </row>
    <row r="27" spans="1:7" ht="19.899999999999999" customHeight="1" x14ac:dyDescent="0.2">
      <c r="A27" s="31" t="s">
        <v>67</v>
      </c>
      <c r="B27" s="36" t="s">
        <v>741</v>
      </c>
      <c r="C27" s="94">
        <v>2.5000000000052001E-2</v>
      </c>
      <c r="D27" s="94"/>
      <c r="E27" s="94">
        <v>2.5000000000184E-2</v>
      </c>
      <c r="F27" s="94"/>
      <c r="G27" s="94">
        <v>2.4999999999853001E-2</v>
      </c>
    </row>
    <row r="28" spans="1:7" ht="40.15" customHeight="1" x14ac:dyDescent="0.2">
      <c r="A28" s="31" t="s">
        <v>683</v>
      </c>
      <c r="B28" s="36" t="s">
        <v>742</v>
      </c>
      <c r="C28" s="94">
        <v>0</v>
      </c>
      <c r="D28" s="94"/>
      <c r="E28" s="94">
        <v>0</v>
      </c>
      <c r="F28" s="94"/>
      <c r="G28" s="94">
        <v>0</v>
      </c>
    </row>
    <row r="29" spans="1:7" ht="19.899999999999999" customHeight="1" x14ac:dyDescent="0.2">
      <c r="A29" s="31" t="s">
        <v>69</v>
      </c>
      <c r="B29" s="36" t="s">
        <v>743</v>
      </c>
      <c r="C29" s="94">
        <v>3.7235404304629999E-3</v>
      </c>
      <c r="D29" s="94"/>
      <c r="E29" s="94">
        <v>3.4911995657969999E-3</v>
      </c>
      <c r="F29" s="94"/>
      <c r="G29" s="94">
        <v>3.236302023677E-3</v>
      </c>
    </row>
    <row r="30" spans="1:7" ht="19.899999999999999" customHeight="1" x14ac:dyDescent="0.2">
      <c r="A30" s="31" t="s">
        <v>744</v>
      </c>
      <c r="B30" s="36" t="s">
        <v>745</v>
      </c>
      <c r="C30" s="94">
        <v>1.0222754651940001E-3</v>
      </c>
      <c r="D30" s="94"/>
      <c r="E30" s="94">
        <v>0</v>
      </c>
      <c r="F30" s="94"/>
      <c r="G30" s="94">
        <v>0</v>
      </c>
    </row>
    <row r="31" spans="1:7" ht="19.899999999999999" customHeight="1" x14ac:dyDescent="0.2">
      <c r="A31" s="31" t="s">
        <v>71</v>
      </c>
      <c r="B31" s="36" t="s">
        <v>746</v>
      </c>
      <c r="C31" s="94">
        <v>0</v>
      </c>
      <c r="D31" s="94"/>
      <c r="E31" s="94">
        <v>0</v>
      </c>
      <c r="F31" s="94"/>
      <c r="G31" s="94">
        <v>0</v>
      </c>
    </row>
    <row r="32" spans="1:7" ht="19.899999999999999" customHeight="1" x14ac:dyDescent="0.2">
      <c r="A32" s="31" t="s">
        <v>687</v>
      </c>
      <c r="B32" s="36" t="s">
        <v>747</v>
      </c>
      <c r="C32" s="94">
        <v>0</v>
      </c>
      <c r="D32" s="94"/>
      <c r="E32" s="94">
        <v>0</v>
      </c>
      <c r="F32" s="94"/>
      <c r="G32" s="94">
        <v>0</v>
      </c>
    </row>
    <row r="33" spans="1:7" ht="19.899999999999999" customHeight="1" x14ac:dyDescent="0.2">
      <c r="A33" s="31" t="s">
        <v>73</v>
      </c>
      <c r="B33" s="36" t="s">
        <v>748</v>
      </c>
      <c r="C33" s="94">
        <v>2.9745815895193001E-2</v>
      </c>
      <c r="D33" s="94"/>
      <c r="E33" s="94">
        <v>2.8491199565981E-2</v>
      </c>
      <c r="F33" s="94"/>
      <c r="G33" s="94">
        <v>2.8236302023529999E-2</v>
      </c>
    </row>
    <row r="34" spans="1:7" ht="19.899999999999999" customHeight="1" x14ac:dyDescent="0.2">
      <c r="A34" s="31" t="s">
        <v>531</v>
      </c>
      <c r="B34" s="36" t="s">
        <v>749</v>
      </c>
      <c r="C34" s="94">
        <v>0.12274581599999999</v>
      </c>
      <c r="D34" s="94"/>
      <c r="E34" s="94">
        <v>0.1214911996</v>
      </c>
      <c r="F34" s="94"/>
      <c r="G34" s="94">
        <v>0.12123630000000001</v>
      </c>
    </row>
    <row r="35" spans="1:7" ht="19.899999999999999" customHeight="1" x14ac:dyDescent="0.2">
      <c r="A35" s="31" t="s">
        <v>120</v>
      </c>
      <c r="B35" s="36" t="s">
        <v>750</v>
      </c>
      <c r="C35" s="94">
        <v>0.12396929632013</v>
      </c>
      <c r="D35" s="94"/>
      <c r="E35" s="94">
        <v>0.112311443643695</v>
      </c>
      <c r="F35" s="94"/>
      <c r="G35" s="94">
        <v>0.11990337034222399</v>
      </c>
    </row>
    <row r="36" spans="1:7" ht="19.899999999999999" customHeight="1" x14ac:dyDescent="0.2">
      <c r="A36" s="39"/>
      <c r="B36" s="33" t="s">
        <v>624</v>
      </c>
      <c r="C36" s="418"/>
      <c r="D36" s="419"/>
      <c r="E36" s="419"/>
      <c r="F36" s="419"/>
      <c r="G36" s="419"/>
    </row>
    <row r="37" spans="1:7" ht="19.899999999999999" customHeight="1" x14ac:dyDescent="0.2">
      <c r="A37" s="31" t="s">
        <v>122</v>
      </c>
      <c r="B37" s="36" t="s">
        <v>552</v>
      </c>
      <c r="C37" s="37">
        <v>31415.96</v>
      </c>
      <c r="D37" s="38"/>
      <c r="E37" s="335">
        <v>30800.1</v>
      </c>
      <c r="F37" s="38"/>
      <c r="G37" s="37">
        <v>30257.54</v>
      </c>
    </row>
    <row r="38" spans="1:7" ht="19.899999999999999" customHeight="1" x14ac:dyDescent="0.2">
      <c r="A38" s="31" t="s">
        <v>123</v>
      </c>
      <c r="B38" s="36" t="s">
        <v>751</v>
      </c>
      <c r="C38" s="94">
        <v>0.123199241827052</v>
      </c>
      <c r="D38" s="94"/>
      <c r="E38" s="94">
        <v>0.115918849389335</v>
      </c>
      <c r="F38" s="94"/>
      <c r="G38" s="94">
        <v>0.120940884871741</v>
      </c>
    </row>
    <row r="39" spans="1:7" ht="40.15" customHeight="1" x14ac:dyDescent="0.2">
      <c r="A39" s="39"/>
      <c r="B39" s="33" t="s">
        <v>752</v>
      </c>
      <c r="C39" s="418"/>
      <c r="D39" s="419"/>
      <c r="E39" s="419"/>
      <c r="F39" s="419"/>
      <c r="G39" s="419"/>
    </row>
    <row r="40" spans="1:7" ht="28.9" customHeight="1" x14ac:dyDescent="0.2">
      <c r="A40" s="31" t="s">
        <v>753</v>
      </c>
      <c r="B40" s="36" t="s">
        <v>631</v>
      </c>
      <c r="C40" s="94">
        <v>0</v>
      </c>
      <c r="D40" s="94"/>
      <c r="E40" s="94">
        <v>0</v>
      </c>
      <c r="F40" s="94"/>
      <c r="G40" s="94">
        <v>0</v>
      </c>
    </row>
    <row r="41" spans="1:7" ht="19.899999999999999" customHeight="1" x14ac:dyDescent="0.2">
      <c r="A41" s="31" t="s">
        <v>754</v>
      </c>
      <c r="B41" s="36" t="s">
        <v>755</v>
      </c>
      <c r="C41" s="94">
        <v>0</v>
      </c>
      <c r="D41" s="94"/>
      <c r="E41" s="94">
        <v>0</v>
      </c>
      <c r="F41" s="94"/>
      <c r="G41" s="94">
        <v>0</v>
      </c>
    </row>
    <row r="42" spans="1:7" ht="19.899999999999999" customHeight="1" x14ac:dyDescent="0.2">
      <c r="A42" s="31" t="s">
        <v>756</v>
      </c>
      <c r="B42" s="36" t="s">
        <v>757</v>
      </c>
      <c r="C42" s="94">
        <v>0.03</v>
      </c>
      <c r="D42" s="94"/>
      <c r="E42" s="94">
        <v>0.03</v>
      </c>
      <c r="F42" s="94"/>
      <c r="G42" s="94">
        <v>0.03</v>
      </c>
    </row>
    <row r="43" spans="1:7" ht="34.15" customHeight="1" x14ac:dyDescent="0.2">
      <c r="A43" s="41"/>
      <c r="B43" s="33" t="s">
        <v>758</v>
      </c>
      <c r="C43" s="42"/>
      <c r="D43" s="42"/>
      <c r="E43" s="42"/>
      <c r="F43" s="42"/>
      <c r="G43" s="43"/>
    </row>
    <row r="44" spans="1:7" ht="19.899999999999999" customHeight="1" x14ac:dyDescent="0.2">
      <c r="A44" s="31" t="s">
        <v>759</v>
      </c>
      <c r="B44" s="36" t="s">
        <v>760</v>
      </c>
      <c r="C44" s="94">
        <v>0</v>
      </c>
      <c r="D44" s="94"/>
      <c r="E44" s="94">
        <v>0</v>
      </c>
      <c r="F44" s="94"/>
      <c r="G44" s="94">
        <v>0</v>
      </c>
    </row>
    <row r="45" spans="1:7" ht="19.899999999999999" customHeight="1" x14ac:dyDescent="0.2">
      <c r="A45" s="31" t="s">
        <v>761</v>
      </c>
      <c r="B45" s="44" t="s">
        <v>762</v>
      </c>
      <c r="C45" s="94">
        <v>0.03</v>
      </c>
      <c r="D45" s="94"/>
      <c r="E45" s="94">
        <v>0.03</v>
      </c>
      <c r="F45" s="94"/>
      <c r="G45" s="94">
        <v>0.03</v>
      </c>
    </row>
    <row r="46" spans="1:7" ht="19.899999999999999" customHeight="1" x14ac:dyDescent="0.2">
      <c r="A46" s="39"/>
      <c r="B46" s="33" t="s">
        <v>763</v>
      </c>
      <c r="C46" s="418"/>
      <c r="D46" s="419"/>
      <c r="E46" s="419"/>
      <c r="F46" s="419"/>
      <c r="G46" s="419"/>
    </row>
    <row r="47" spans="1:7" ht="19.899999999999999" customHeight="1" x14ac:dyDescent="0.2">
      <c r="A47" s="31" t="s">
        <v>124</v>
      </c>
      <c r="B47" s="36" t="s">
        <v>764</v>
      </c>
      <c r="C47" s="37">
        <v>4586.59</v>
      </c>
      <c r="D47" s="38"/>
      <c r="E47" s="37">
        <v>4471.09</v>
      </c>
      <c r="F47" s="38"/>
      <c r="G47" s="37">
        <v>4297.75</v>
      </c>
    </row>
    <row r="48" spans="1:7" ht="19.899999999999999" customHeight="1" x14ac:dyDescent="0.2">
      <c r="A48" s="31" t="s">
        <v>765</v>
      </c>
      <c r="B48" s="36" t="s">
        <v>766</v>
      </c>
      <c r="C48" s="37">
        <v>3511.15</v>
      </c>
      <c r="D48" s="38"/>
      <c r="E48" s="37">
        <v>3424.56</v>
      </c>
      <c r="F48" s="38"/>
      <c r="G48" s="37">
        <v>3306.69</v>
      </c>
    </row>
    <row r="49" spans="1:7" ht="19.899999999999999" customHeight="1" x14ac:dyDescent="0.2">
      <c r="A49" s="31" t="s">
        <v>767</v>
      </c>
      <c r="B49" s="36" t="s">
        <v>768</v>
      </c>
      <c r="C49" s="37">
        <v>894.03</v>
      </c>
      <c r="D49" s="38"/>
      <c r="E49" s="37">
        <v>893.63</v>
      </c>
      <c r="F49" s="38"/>
      <c r="G49" s="37">
        <v>940.26</v>
      </c>
    </row>
    <row r="50" spans="1:7" ht="19.899999999999999" customHeight="1" x14ac:dyDescent="0.2">
      <c r="A50" s="31" t="s">
        <v>125</v>
      </c>
      <c r="B50" s="36" t="s">
        <v>769</v>
      </c>
      <c r="C50" s="37">
        <v>2617.12</v>
      </c>
      <c r="D50" s="38"/>
      <c r="E50" s="37">
        <v>2530.9299999999998</v>
      </c>
      <c r="F50" s="38"/>
      <c r="G50" s="37">
        <v>2366.4299999999998</v>
      </c>
    </row>
    <row r="51" spans="1:7" ht="19.899999999999999" customHeight="1" x14ac:dyDescent="0.2">
      <c r="A51" s="31" t="s">
        <v>126</v>
      </c>
      <c r="B51" s="36" t="s">
        <v>770</v>
      </c>
      <c r="C51" s="94">
        <v>1.7548756812767821</v>
      </c>
      <c r="D51" s="94"/>
      <c r="E51" s="94">
        <v>1.7709703284393941</v>
      </c>
      <c r="F51" s="94"/>
      <c r="G51" s="94">
        <v>1.818459355714942</v>
      </c>
    </row>
    <row r="52" spans="1:7" ht="19.899999999999999" customHeight="1" x14ac:dyDescent="0.2">
      <c r="A52" s="39"/>
      <c r="B52" s="33" t="s">
        <v>771</v>
      </c>
      <c r="C52" s="418"/>
      <c r="D52" s="419"/>
      <c r="E52" s="419"/>
      <c r="F52" s="419"/>
      <c r="G52" s="419"/>
    </row>
    <row r="53" spans="1:7" ht="19.899999999999999" customHeight="1" x14ac:dyDescent="0.2">
      <c r="A53" s="31" t="s">
        <v>127</v>
      </c>
      <c r="B53" s="36" t="s">
        <v>772</v>
      </c>
      <c r="C53" s="37">
        <v>21066.400000000001</v>
      </c>
      <c r="D53" s="38"/>
      <c r="E53" s="37">
        <v>20498.87</v>
      </c>
      <c r="F53" s="38"/>
      <c r="G53" s="37">
        <v>20413.240000000002</v>
      </c>
    </row>
    <row r="54" spans="1:7" ht="19.899999999999999" customHeight="1" x14ac:dyDescent="0.2">
      <c r="A54" s="31" t="s">
        <v>128</v>
      </c>
      <c r="B54" s="36" t="s">
        <v>773</v>
      </c>
      <c r="C54" s="37">
        <v>16371.71</v>
      </c>
      <c r="D54" s="38"/>
      <c r="E54" s="37">
        <v>16095.48</v>
      </c>
      <c r="F54" s="38"/>
      <c r="G54" s="37">
        <v>15703.55</v>
      </c>
    </row>
    <row r="55" spans="1:7" ht="19.899999999999999" customHeight="1" x14ac:dyDescent="0.2">
      <c r="A55" s="31" t="s">
        <v>129</v>
      </c>
      <c r="B55" s="36" t="s">
        <v>774</v>
      </c>
      <c r="C55" s="94">
        <v>1.286756001353446</v>
      </c>
      <c r="D55" s="94"/>
      <c r="E55" s="94">
        <v>1.2735790273218801</v>
      </c>
      <c r="F55" s="94"/>
      <c r="G55" s="94">
        <v>1.299911872132852</v>
      </c>
    </row>
  </sheetData>
  <mergeCells count="13">
    <mergeCell ref="C39:G39"/>
    <mergeCell ref="C46:G46"/>
    <mergeCell ref="C52:G52"/>
    <mergeCell ref="C11:G11"/>
    <mergeCell ref="C14:G14"/>
    <mergeCell ref="C21:G21"/>
    <mergeCell ref="C26:G26"/>
    <mergeCell ref="C36:G36"/>
    <mergeCell ref="A1:B1"/>
    <mergeCell ref="A3:B3"/>
    <mergeCell ref="A5:B5"/>
    <mergeCell ref="A6:B6"/>
    <mergeCell ref="C7:G7"/>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C8"/>
  <sheetViews>
    <sheetView showGridLines="0" workbookViewId="0">
      <selection sqref="A1:B1"/>
    </sheetView>
  </sheetViews>
  <sheetFormatPr baseColWidth="10" defaultColWidth="8.85546875" defaultRowHeight="12.75" x14ac:dyDescent="0.2"/>
  <cols>
    <col min="1" max="1" width="10.85546875" style="45" customWidth="1"/>
    <col min="2" max="2" width="65.7109375" style="45" customWidth="1"/>
    <col min="3" max="3" width="21.85546875" style="45" customWidth="1"/>
    <col min="4" max="16384" width="8.85546875" style="45"/>
  </cols>
  <sheetData>
    <row r="1" spans="1:3" x14ac:dyDescent="0.2">
      <c r="A1" s="412"/>
      <c r="B1" s="412"/>
    </row>
    <row r="3" spans="1:3" ht="40.15" customHeight="1" x14ac:dyDescent="0.2">
      <c r="A3" s="413" t="s">
        <v>969</v>
      </c>
      <c r="B3" s="413"/>
      <c r="C3" s="110"/>
    </row>
    <row r="4" spans="1:3" ht="19.899999999999999" customHeight="1" x14ac:dyDescent="0.2"/>
    <row r="5" spans="1:3" ht="19.899999999999999" customHeight="1" x14ac:dyDescent="0.2">
      <c r="A5" s="453"/>
      <c r="B5" s="481"/>
      <c r="C5" s="31" t="s">
        <v>1</v>
      </c>
    </row>
    <row r="6" spans="1:3" ht="19.899999999999999" customHeight="1" x14ac:dyDescent="0.2">
      <c r="A6" s="31" t="s">
        <v>22</v>
      </c>
      <c r="B6" s="36" t="s">
        <v>719</v>
      </c>
      <c r="C6" s="37">
        <v>19357.07</v>
      </c>
    </row>
    <row r="7" spans="1:3" ht="19.899999999999999" customHeight="1" x14ac:dyDescent="0.2">
      <c r="A7" s="31" t="s">
        <v>24</v>
      </c>
      <c r="B7" s="36" t="s">
        <v>970</v>
      </c>
      <c r="C7" s="94">
        <v>3.7235404304629999E-3</v>
      </c>
    </row>
    <row r="8" spans="1:3" ht="19.899999999999999" customHeight="1" x14ac:dyDescent="0.2">
      <c r="A8" s="31" t="s">
        <v>32</v>
      </c>
      <c r="B8" s="36" t="s">
        <v>971</v>
      </c>
      <c r="C8" s="37">
        <v>72.08</v>
      </c>
    </row>
  </sheetData>
  <mergeCells count="3">
    <mergeCell ref="A1:B1"/>
    <mergeCell ref="A3:B3"/>
    <mergeCell ref="A5:B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C21"/>
  <sheetViews>
    <sheetView showGridLines="0" workbookViewId="0">
      <selection sqref="A1:B1"/>
    </sheetView>
  </sheetViews>
  <sheetFormatPr baseColWidth="10" defaultColWidth="8.85546875" defaultRowHeight="12.75" x14ac:dyDescent="0.2"/>
  <cols>
    <col min="1" max="1" width="10.85546875" style="45" customWidth="1"/>
    <col min="2" max="2" width="65.7109375" style="45" customWidth="1"/>
    <col min="3" max="3" width="21.85546875" style="45" customWidth="1"/>
    <col min="4" max="16384" width="8.85546875" style="45"/>
  </cols>
  <sheetData>
    <row r="1" spans="1:3" x14ac:dyDescent="0.2">
      <c r="A1" s="412"/>
      <c r="B1" s="412"/>
    </row>
    <row r="3" spans="1:3" ht="40.15" customHeight="1" x14ac:dyDescent="0.2">
      <c r="A3" s="413" t="s">
        <v>534</v>
      </c>
      <c r="B3" s="413"/>
      <c r="C3" s="110"/>
    </row>
    <row r="4" spans="1:3" ht="19.899999999999999" customHeight="1" x14ac:dyDescent="0.2">
      <c r="A4" s="98"/>
      <c r="B4" s="98"/>
      <c r="C4" s="119"/>
    </row>
    <row r="5" spans="1:3" ht="19.899999999999999" customHeight="1" x14ac:dyDescent="0.2">
      <c r="A5" s="95"/>
      <c r="B5" s="108"/>
      <c r="C5" s="50" t="s">
        <v>1</v>
      </c>
    </row>
    <row r="6" spans="1:3" ht="40.15" customHeight="1" x14ac:dyDescent="0.2">
      <c r="A6" s="102"/>
      <c r="B6" s="112"/>
      <c r="C6" s="50" t="s">
        <v>535</v>
      </c>
    </row>
    <row r="7" spans="1:3" ht="19.899999999999999" customHeight="1" x14ac:dyDescent="0.2">
      <c r="A7" s="31" t="s">
        <v>22</v>
      </c>
      <c r="B7" s="36" t="s">
        <v>536</v>
      </c>
      <c r="C7" s="37">
        <v>29364.84</v>
      </c>
    </row>
    <row r="8" spans="1:3" ht="40.15" customHeight="1" x14ac:dyDescent="0.2">
      <c r="A8" s="31" t="s">
        <v>24</v>
      </c>
      <c r="B8" s="36" t="s">
        <v>537</v>
      </c>
      <c r="C8" s="198">
        <v>0</v>
      </c>
    </row>
    <row r="9" spans="1:3" ht="40.15" customHeight="1" x14ac:dyDescent="0.2">
      <c r="A9" s="31" t="s">
        <v>32</v>
      </c>
      <c r="B9" s="36" t="s">
        <v>538</v>
      </c>
      <c r="C9" s="198">
        <v>0</v>
      </c>
    </row>
    <row r="10" spans="1:3" ht="40.15" customHeight="1" x14ac:dyDescent="0.2">
      <c r="A10" s="31" t="s">
        <v>34</v>
      </c>
      <c r="B10" s="36" t="s">
        <v>539</v>
      </c>
      <c r="C10" s="198">
        <v>0</v>
      </c>
    </row>
    <row r="11" spans="1:3" ht="60" customHeight="1" x14ac:dyDescent="0.2">
      <c r="A11" s="31" t="s">
        <v>36</v>
      </c>
      <c r="B11" s="36" t="s">
        <v>540</v>
      </c>
      <c r="C11" s="198">
        <v>0</v>
      </c>
    </row>
    <row r="12" spans="1:3" ht="40.15" customHeight="1" x14ac:dyDescent="0.2">
      <c r="A12" s="31" t="s">
        <v>38</v>
      </c>
      <c r="B12" s="36" t="s">
        <v>541</v>
      </c>
      <c r="C12" s="198">
        <v>0</v>
      </c>
    </row>
    <row r="13" spans="1:3" ht="19.899999999999999" customHeight="1" x14ac:dyDescent="0.2">
      <c r="A13" s="31" t="s">
        <v>65</v>
      </c>
      <c r="B13" s="36" t="s">
        <v>542</v>
      </c>
      <c r="C13" s="198">
        <v>0</v>
      </c>
    </row>
    <row r="14" spans="1:3" ht="19.899999999999999" customHeight="1" x14ac:dyDescent="0.2">
      <c r="A14" s="31" t="s">
        <v>67</v>
      </c>
      <c r="B14" s="36" t="s">
        <v>543</v>
      </c>
      <c r="C14" s="37">
        <v>65.39</v>
      </c>
    </row>
    <row r="15" spans="1:3" ht="19.899999999999999" customHeight="1" x14ac:dyDescent="0.2">
      <c r="A15" s="31" t="s">
        <v>69</v>
      </c>
      <c r="B15" s="36" t="s">
        <v>544</v>
      </c>
      <c r="C15" s="198">
        <v>0</v>
      </c>
    </row>
    <row r="16" spans="1:3" ht="40.15" customHeight="1" x14ac:dyDescent="0.2">
      <c r="A16" s="31" t="s">
        <v>71</v>
      </c>
      <c r="B16" s="36" t="s">
        <v>545</v>
      </c>
      <c r="C16" s="37">
        <v>1888.87</v>
      </c>
    </row>
    <row r="17" spans="1:3" ht="40.15" customHeight="1" x14ac:dyDescent="0.2">
      <c r="A17" s="31" t="s">
        <v>73</v>
      </c>
      <c r="B17" s="36" t="s">
        <v>546</v>
      </c>
      <c r="C17" s="366">
        <v>0</v>
      </c>
    </row>
    <row r="18" spans="1:3" ht="60" customHeight="1" x14ac:dyDescent="0.2">
      <c r="A18" s="31" t="s">
        <v>547</v>
      </c>
      <c r="B18" s="36" t="s">
        <v>548</v>
      </c>
      <c r="C18" s="259">
        <v>0</v>
      </c>
    </row>
    <row r="19" spans="1:3" ht="60" customHeight="1" x14ac:dyDescent="0.2">
      <c r="A19" s="31" t="s">
        <v>549</v>
      </c>
      <c r="B19" s="36" t="s">
        <v>550</v>
      </c>
      <c r="C19" s="259">
        <v>0</v>
      </c>
    </row>
    <row r="20" spans="1:3" ht="19.899999999999999" customHeight="1" x14ac:dyDescent="0.2">
      <c r="A20" s="31" t="s">
        <v>120</v>
      </c>
      <c r="B20" s="36" t="s">
        <v>551</v>
      </c>
      <c r="C20" s="81">
        <v>96.87</v>
      </c>
    </row>
    <row r="21" spans="1:3" ht="19.899999999999999" customHeight="1" x14ac:dyDescent="0.2">
      <c r="A21" s="31" t="s">
        <v>122</v>
      </c>
      <c r="B21" s="35" t="s">
        <v>552</v>
      </c>
      <c r="C21" s="81">
        <v>31415.96</v>
      </c>
    </row>
  </sheetData>
  <mergeCells count="2">
    <mergeCell ref="A1:B1"/>
    <mergeCell ref="A3:B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E75"/>
  <sheetViews>
    <sheetView showGridLines="0" workbookViewId="0">
      <selection sqref="A1:B1"/>
    </sheetView>
  </sheetViews>
  <sheetFormatPr baseColWidth="10" defaultColWidth="8.85546875" defaultRowHeight="12.75" x14ac:dyDescent="0.2"/>
  <cols>
    <col min="1" max="1" width="10.85546875" style="45" customWidth="1"/>
    <col min="2" max="2" width="2.28515625" style="45" customWidth="1"/>
    <col min="3" max="3" width="65.7109375" style="45" customWidth="1"/>
    <col min="4" max="5" width="21.85546875" style="45" customWidth="1"/>
    <col min="6" max="16384" width="8.85546875" style="45"/>
  </cols>
  <sheetData>
    <row r="1" spans="1:5" x14ac:dyDescent="0.2">
      <c r="A1" s="412"/>
      <c r="B1" s="412"/>
      <c r="C1" s="412"/>
    </row>
    <row r="3" spans="1:5" ht="40.15" customHeight="1" x14ac:dyDescent="0.2">
      <c r="A3" s="413" t="s">
        <v>553</v>
      </c>
      <c r="B3" s="413"/>
      <c r="C3" s="413"/>
      <c r="D3" s="119"/>
      <c r="E3" s="98"/>
    </row>
    <row r="4" spans="1:5" ht="19.899999999999999" customHeight="1" x14ac:dyDescent="0.2">
      <c r="A4" s="73"/>
      <c r="B4" s="73"/>
      <c r="C4" s="98"/>
      <c r="D4" s="98"/>
      <c r="E4" s="98"/>
    </row>
    <row r="5" spans="1:5" ht="40.15" customHeight="1" x14ac:dyDescent="0.2">
      <c r="A5" s="482"/>
      <c r="B5" s="483"/>
      <c r="C5" s="484"/>
      <c r="D5" s="420" t="s">
        <v>554</v>
      </c>
      <c r="E5" s="420"/>
    </row>
    <row r="6" spans="1:5" ht="19.899999999999999" customHeight="1" x14ac:dyDescent="0.2">
      <c r="A6" s="455"/>
      <c r="B6" s="456"/>
      <c r="C6" s="485"/>
      <c r="D6" s="31" t="s">
        <v>1</v>
      </c>
      <c r="E6" s="31" t="s">
        <v>2</v>
      </c>
    </row>
    <row r="7" spans="1:5" ht="19.899999999999999" customHeight="1" x14ac:dyDescent="0.2">
      <c r="A7" s="462"/>
      <c r="B7" s="463"/>
      <c r="C7" s="480"/>
      <c r="D7" s="31" t="s">
        <v>186</v>
      </c>
      <c r="E7" s="31" t="s">
        <v>187</v>
      </c>
    </row>
    <row r="8" spans="1:5" ht="19.899999999999999" customHeight="1" x14ac:dyDescent="0.2">
      <c r="A8" s="439" t="s">
        <v>555</v>
      </c>
      <c r="B8" s="467"/>
      <c r="C8" s="467"/>
      <c r="D8" s="106"/>
      <c r="E8" s="120"/>
    </row>
    <row r="9" spans="1:5" ht="19.899999999999999" customHeight="1" x14ac:dyDescent="0.2">
      <c r="A9" s="31" t="s">
        <v>22</v>
      </c>
      <c r="B9" s="425" t="s">
        <v>556</v>
      </c>
      <c r="C9" s="426"/>
      <c r="D9" s="37">
        <v>29860.63</v>
      </c>
      <c r="E9" s="37">
        <v>28882.83</v>
      </c>
    </row>
    <row r="10" spans="1:5" ht="40.15" customHeight="1" x14ac:dyDescent="0.2">
      <c r="A10" s="31" t="s">
        <v>24</v>
      </c>
      <c r="B10" s="425" t="s">
        <v>557</v>
      </c>
      <c r="C10" s="426"/>
      <c r="D10" s="198">
        <v>0</v>
      </c>
      <c r="E10" s="198">
        <v>0</v>
      </c>
    </row>
    <row r="11" spans="1:5" ht="40.15" customHeight="1" x14ac:dyDescent="0.2">
      <c r="A11" s="31" t="s">
        <v>32</v>
      </c>
      <c r="B11" s="425" t="s">
        <v>558</v>
      </c>
      <c r="C11" s="426"/>
      <c r="D11" s="37">
        <v>-62.85</v>
      </c>
      <c r="E11" s="37">
        <v>-84.31</v>
      </c>
    </row>
    <row r="12" spans="1:5" ht="40.15" customHeight="1" x14ac:dyDescent="0.2">
      <c r="A12" s="31" t="s">
        <v>34</v>
      </c>
      <c r="B12" s="425" t="s">
        <v>559</v>
      </c>
      <c r="C12" s="426"/>
      <c r="D12" s="198">
        <v>0</v>
      </c>
      <c r="E12" s="198">
        <v>0</v>
      </c>
    </row>
    <row r="13" spans="1:5" ht="19.899999999999999" customHeight="1" x14ac:dyDescent="0.2">
      <c r="A13" s="31" t="s">
        <v>36</v>
      </c>
      <c r="B13" s="425" t="s">
        <v>560</v>
      </c>
      <c r="C13" s="426"/>
      <c r="D13" s="198">
        <v>0</v>
      </c>
      <c r="E13" s="198">
        <v>0</v>
      </c>
    </row>
    <row r="14" spans="1:5" ht="19.899999999999999" customHeight="1" x14ac:dyDescent="0.2">
      <c r="A14" s="31" t="s">
        <v>38</v>
      </c>
      <c r="B14" s="425" t="s">
        <v>561</v>
      </c>
      <c r="C14" s="426"/>
      <c r="D14" s="37">
        <v>-336.08</v>
      </c>
      <c r="E14" s="37">
        <v>-301.37</v>
      </c>
    </row>
    <row r="15" spans="1:5" ht="40.15" customHeight="1" x14ac:dyDescent="0.2">
      <c r="A15" s="31" t="s">
        <v>65</v>
      </c>
      <c r="B15" s="439" t="s">
        <v>562</v>
      </c>
      <c r="C15" s="418"/>
      <c r="D15" s="308">
        <v>29461.7</v>
      </c>
      <c r="E15" s="81">
        <v>28497.15</v>
      </c>
    </row>
    <row r="16" spans="1:5" ht="19.899999999999999" customHeight="1" x14ac:dyDescent="0.2">
      <c r="A16" s="439" t="s">
        <v>563</v>
      </c>
      <c r="B16" s="467"/>
      <c r="C16" s="418"/>
      <c r="D16" s="106"/>
      <c r="E16" s="120"/>
    </row>
    <row r="17" spans="1:5" ht="40.15" customHeight="1" x14ac:dyDescent="0.2">
      <c r="A17" s="31" t="s">
        <v>67</v>
      </c>
      <c r="B17" s="425" t="s">
        <v>564</v>
      </c>
      <c r="C17" s="426"/>
      <c r="D17" s="37">
        <v>14.62</v>
      </c>
      <c r="E17" s="37">
        <v>28.81</v>
      </c>
    </row>
    <row r="18" spans="1:5" ht="40.15" customHeight="1" x14ac:dyDescent="0.2">
      <c r="A18" s="31" t="s">
        <v>565</v>
      </c>
      <c r="B18" s="425" t="s">
        <v>566</v>
      </c>
      <c r="C18" s="426"/>
      <c r="D18" s="198">
        <v>0</v>
      </c>
      <c r="E18" s="198">
        <v>0</v>
      </c>
    </row>
    <row r="19" spans="1:5" ht="40.15" customHeight="1" x14ac:dyDescent="0.2">
      <c r="A19" s="31" t="s">
        <v>69</v>
      </c>
      <c r="B19" s="425" t="s">
        <v>567</v>
      </c>
      <c r="C19" s="426"/>
      <c r="D19" s="37">
        <v>50.78</v>
      </c>
      <c r="E19" s="37">
        <v>54.59</v>
      </c>
    </row>
    <row r="20" spans="1:5" ht="40.15" customHeight="1" x14ac:dyDescent="0.2">
      <c r="A20" s="31" t="s">
        <v>568</v>
      </c>
      <c r="B20" s="425" t="s">
        <v>569</v>
      </c>
      <c r="C20" s="426"/>
      <c r="D20" s="198">
        <v>0</v>
      </c>
      <c r="E20" s="198">
        <v>0</v>
      </c>
    </row>
    <row r="21" spans="1:5" ht="19.899999999999999" customHeight="1" x14ac:dyDescent="0.2">
      <c r="A21" s="31" t="s">
        <v>570</v>
      </c>
      <c r="B21" s="425" t="s">
        <v>571</v>
      </c>
      <c r="C21" s="426"/>
      <c r="D21" s="198">
        <v>0</v>
      </c>
      <c r="E21" s="198">
        <v>0</v>
      </c>
    </row>
    <row r="22" spans="1:5" ht="19.899999999999999" customHeight="1" x14ac:dyDescent="0.2">
      <c r="A22" s="31" t="s">
        <v>71</v>
      </c>
      <c r="B22" s="44"/>
      <c r="C22" s="43" t="s">
        <v>572</v>
      </c>
      <c r="D22" s="198">
        <v>0</v>
      </c>
      <c r="E22" s="198">
        <v>0</v>
      </c>
    </row>
    <row r="23" spans="1:5" ht="40.15" customHeight="1" x14ac:dyDescent="0.2">
      <c r="A23" s="31" t="s">
        <v>573</v>
      </c>
      <c r="B23" s="44"/>
      <c r="C23" s="43" t="s">
        <v>574</v>
      </c>
      <c r="D23" s="198">
        <v>0</v>
      </c>
      <c r="E23" s="198">
        <v>0</v>
      </c>
    </row>
    <row r="24" spans="1:5" ht="40.15" customHeight="1" x14ac:dyDescent="0.2">
      <c r="A24" s="31" t="s">
        <v>575</v>
      </c>
      <c r="B24" s="44"/>
      <c r="C24" s="43" t="s">
        <v>576</v>
      </c>
      <c r="D24" s="198">
        <v>0</v>
      </c>
      <c r="E24" s="198">
        <v>0</v>
      </c>
    </row>
    <row r="25" spans="1:5" ht="19.899999999999999" customHeight="1" x14ac:dyDescent="0.2">
      <c r="A25" s="31" t="s">
        <v>73</v>
      </c>
      <c r="B25" s="425" t="s">
        <v>577</v>
      </c>
      <c r="C25" s="426"/>
      <c r="D25" s="198">
        <v>0</v>
      </c>
      <c r="E25" s="198">
        <v>0</v>
      </c>
    </row>
    <row r="26" spans="1:5" ht="40.15" customHeight="1" x14ac:dyDescent="0.2">
      <c r="A26" s="31" t="s">
        <v>120</v>
      </c>
      <c r="B26" s="425" t="s">
        <v>578</v>
      </c>
      <c r="C26" s="426"/>
      <c r="D26" s="198">
        <v>0</v>
      </c>
      <c r="E26" s="198">
        <v>0</v>
      </c>
    </row>
    <row r="27" spans="1:5" ht="19.899999999999999" customHeight="1" x14ac:dyDescent="0.2">
      <c r="A27" s="31" t="s">
        <v>122</v>
      </c>
      <c r="B27" s="439" t="s">
        <v>579</v>
      </c>
      <c r="C27" s="418"/>
      <c r="D27" s="81">
        <v>65.39</v>
      </c>
      <c r="E27" s="260">
        <v>83.4</v>
      </c>
    </row>
    <row r="28" spans="1:5" ht="19.899999999999999" customHeight="1" x14ac:dyDescent="0.2">
      <c r="A28" s="439" t="s">
        <v>580</v>
      </c>
      <c r="B28" s="467"/>
      <c r="C28" s="418"/>
      <c r="D28" s="106"/>
      <c r="E28" s="120"/>
    </row>
    <row r="29" spans="1:5" ht="40.15" customHeight="1" x14ac:dyDescent="0.2">
      <c r="A29" s="31" t="s">
        <v>123</v>
      </c>
      <c r="B29" s="425" t="s">
        <v>581</v>
      </c>
      <c r="C29" s="426"/>
      <c r="D29" s="198">
        <v>0</v>
      </c>
      <c r="E29" s="198">
        <v>0</v>
      </c>
    </row>
    <row r="30" spans="1:5" ht="19.899999999999999" customHeight="1" x14ac:dyDescent="0.2">
      <c r="A30" s="31" t="s">
        <v>124</v>
      </c>
      <c r="B30" s="425" t="s">
        <v>582</v>
      </c>
      <c r="C30" s="426"/>
      <c r="D30" s="198">
        <v>0</v>
      </c>
      <c r="E30" s="198">
        <v>0</v>
      </c>
    </row>
    <row r="31" spans="1:5" ht="19.899999999999999" customHeight="1" x14ac:dyDescent="0.2">
      <c r="A31" s="31" t="s">
        <v>125</v>
      </c>
      <c r="B31" s="425" t="s">
        <v>583</v>
      </c>
      <c r="C31" s="426"/>
      <c r="D31" s="198">
        <v>0</v>
      </c>
      <c r="E31" s="198">
        <v>0</v>
      </c>
    </row>
    <row r="32" spans="1:5" ht="40.15" customHeight="1" x14ac:dyDescent="0.2">
      <c r="A32" s="31" t="s">
        <v>584</v>
      </c>
      <c r="B32" s="425" t="s">
        <v>585</v>
      </c>
      <c r="C32" s="426"/>
      <c r="D32" s="198">
        <v>0</v>
      </c>
      <c r="E32" s="198">
        <v>0</v>
      </c>
    </row>
    <row r="33" spans="1:5" ht="19.899999999999999" customHeight="1" x14ac:dyDescent="0.2">
      <c r="A33" s="31" t="s">
        <v>126</v>
      </c>
      <c r="B33" s="425" t="s">
        <v>586</v>
      </c>
      <c r="C33" s="426"/>
      <c r="D33" s="198">
        <v>0</v>
      </c>
      <c r="E33" s="198">
        <v>0</v>
      </c>
    </row>
    <row r="34" spans="1:5" ht="19.899999999999999" customHeight="1" x14ac:dyDescent="0.2">
      <c r="A34" s="31" t="s">
        <v>587</v>
      </c>
      <c r="B34" s="425" t="s">
        <v>588</v>
      </c>
      <c r="C34" s="426"/>
      <c r="D34" s="198">
        <v>0</v>
      </c>
      <c r="E34" s="198">
        <v>0</v>
      </c>
    </row>
    <row r="35" spans="1:5" ht="19.899999999999999" customHeight="1" x14ac:dyDescent="0.2">
      <c r="A35" s="31" t="s">
        <v>127</v>
      </c>
      <c r="B35" s="439" t="s">
        <v>589</v>
      </c>
      <c r="C35" s="418"/>
      <c r="D35" s="308">
        <v>0</v>
      </c>
      <c r="E35" s="308">
        <v>0</v>
      </c>
    </row>
    <row r="36" spans="1:5" ht="19.899999999999999" customHeight="1" x14ac:dyDescent="0.2">
      <c r="A36" s="439" t="s">
        <v>590</v>
      </c>
      <c r="B36" s="467"/>
      <c r="C36" s="418"/>
      <c r="D36" s="106"/>
      <c r="E36" s="120"/>
    </row>
    <row r="37" spans="1:5" ht="19.899999999999999" customHeight="1" x14ac:dyDescent="0.2">
      <c r="A37" s="31" t="s">
        <v>128</v>
      </c>
      <c r="B37" s="425" t="s">
        <v>591</v>
      </c>
      <c r="C37" s="426"/>
      <c r="D37" s="37">
        <v>6323.59</v>
      </c>
      <c r="E37" s="37">
        <v>5817.38</v>
      </c>
    </row>
    <row r="38" spans="1:5" ht="19.899999999999999" customHeight="1" x14ac:dyDescent="0.2">
      <c r="A38" s="31" t="s">
        <v>129</v>
      </c>
      <c r="B38" s="425" t="s">
        <v>592</v>
      </c>
      <c r="C38" s="426"/>
      <c r="D38" s="81">
        <v>-4434.72</v>
      </c>
      <c r="E38" s="308">
        <v>-4140.3999999999996</v>
      </c>
    </row>
    <row r="39" spans="1:5" ht="40.15" customHeight="1" x14ac:dyDescent="0.2">
      <c r="A39" s="31" t="s">
        <v>256</v>
      </c>
      <c r="B39" s="425" t="s">
        <v>593</v>
      </c>
      <c r="C39" s="426"/>
      <c r="D39" s="38"/>
      <c r="E39" s="38"/>
    </row>
    <row r="40" spans="1:5" ht="19.899999999999999" customHeight="1" x14ac:dyDescent="0.2">
      <c r="A40" s="31" t="s">
        <v>258</v>
      </c>
      <c r="B40" s="439" t="s">
        <v>594</v>
      </c>
      <c r="C40" s="418"/>
      <c r="D40" s="37">
        <v>1888.87</v>
      </c>
      <c r="E40" s="37">
        <v>1676.98</v>
      </c>
    </row>
    <row r="41" spans="1:5" ht="40.15" customHeight="1" x14ac:dyDescent="0.2">
      <c r="A41" s="439" t="s">
        <v>595</v>
      </c>
      <c r="B41" s="467"/>
      <c r="C41" s="418"/>
      <c r="D41" s="106"/>
      <c r="E41" s="120"/>
    </row>
    <row r="42" spans="1:5" ht="40.15" customHeight="1" x14ac:dyDescent="0.2">
      <c r="A42" s="31" t="s">
        <v>596</v>
      </c>
      <c r="B42" s="425" t="s">
        <v>597</v>
      </c>
      <c r="C42" s="426"/>
      <c r="D42" s="198">
        <v>0</v>
      </c>
      <c r="E42" s="198">
        <v>0</v>
      </c>
    </row>
    <row r="43" spans="1:5" ht="40.15" customHeight="1" x14ac:dyDescent="0.2">
      <c r="A43" s="31" t="s">
        <v>598</v>
      </c>
      <c r="B43" s="425" t="s">
        <v>599</v>
      </c>
      <c r="C43" s="426"/>
      <c r="D43" s="198">
        <v>0</v>
      </c>
      <c r="E43" s="198">
        <v>0</v>
      </c>
    </row>
    <row r="44" spans="1:5" ht="40.15" customHeight="1" x14ac:dyDescent="0.2">
      <c r="A44" s="31" t="s">
        <v>600</v>
      </c>
      <c r="B44" s="425" t="s">
        <v>601</v>
      </c>
      <c r="C44" s="426"/>
      <c r="D44" s="198">
        <v>0</v>
      </c>
      <c r="E44" s="198">
        <v>0</v>
      </c>
    </row>
    <row r="45" spans="1:5" ht="40.15" customHeight="1" x14ac:dyDescent="0.2">
      <c r="A45" s="31" t="s">
        <v>602</v>
      </c>
      <c r="B45" s="425" t="s">
        <v>603</v>
      </c>
      <c r="C45" s="426"/>
      <c r="D45" s="198">
        <v>0</v>
      </c>
      <c r="E45" s="198">
        <v>0</v>
      </c>
    </row>
    <row r="46" spans="1:5" ht="40.15" customHeight="1" x14ac:dyDescent="0.2">
      <c r="A46" s="31" t="s">
        <v>604</v>
      </c>
      <c r="B46" s="425" t="s">
        <v>605</v>
      </c>
      <c r="C46" s="426"/>
      <c r="D46" s="198">
        <v>0</v>
      </c>
      <c r="E46" s="198">
        <v>0</v>
      </c>
    </row>
    <row r="47" spans="1:5" ht="19.899999999999999" customHeight="1" x14ac:dyDescent="0.2">
      <c r="A47" s="31" t="s">
        <v>606</v>
      </c>
      <c r="B47" s="425" t="s">
        <v>607</v>
      </c>
      <c r="C47" s="426"/>
      <c r="D47" s="198">
        <v>0</v>
      </c>
      <c r="E47" s="198">
        <v>0</v>
      </c>
    </row>
    <row r="48" spans="1:5" ht="19.899999999999999" customHeight="1" x14ac:dyDescent="0.2">
      <c r="A48" s="31" t="s">
        <v>608</v>
      </c>
      <c r="B48" s="425" t="s">
        <v>609</v>
      </c>
      <c r="C48" s="426"/>
      <c r="D48" s="198">
        <v>0</v>
      </c>
      <c r="E48" s="198">
        <v>0</v>
      </c>
    </row>
    <row r="49" spans="1:5" ht="40.15" customHeight="1" x14ac:dyDescent="0.2">
      <c r="A49" s="31" t="s">
        <v>610</v>
      </c>
      <c r="B49" s="425" t="s">
        <v>611</v>
      </c>
      <c r="C49" s="426"/>
      <c r="D49" s="198">
        <v>0</v>
      </c>
      <c r="E49" s="198">
        <v>0</v>
      </c>
    </row>
    <row r="50" spans="1:5" ht="40.15" customHeight="1" x14ac:dyDescent="0.2">
      <c r="A50" s="31" t="s">
        <v>612</v>
      </c>
      <c r="B50" s="425" t="s">
        <v>613</v>
      </c>
      <c r="C50" s="426"/>
      <c r="D50" s="198">
        <v>0</v>
      </c>
      <c r="E50" s="198">
        <v>0</v>
      </c>
    </row>
    <row r="51" spans="1:5" ht="40.15" customHeight="1" x14ac:dyDescent="0.2">
      <c r="A51" s="31" t="s">
        <v>614</v>
      </c>
      <c r="B51" s="425" t="s">
        <v>615</v>
      </c>
      <c r="C51" s="426"/>
      <c r="D51" s="198">
        <v>0</v>
      </c>
      <c r="E51" s="198">
        <v>0</v>
      </c>
    </row>
    <row r="52" spans="1:5" ht="34.9" customHeight="1" x14ac:dyDescent="0.2">
      <c r="A52" s="31" t="s">
        <v>616</v>
      </c>
      <c r="B52" s="425" t="s">
        <v>617</v>
      </c>
      <c r="C52" s="426"/>
      <c r="D52" s="198">
        <v>0</v>
      </c>
      <c r="E52" s="332"/>
    </row>
    <row r="53" spans="1:5" ht="36" customHeight="1" x14ac:dyDescent="0.2">
      <c r="A53" s="31" t="s">
        <v>618</v>
      </c>
      <c r="B53" s="425" t="s">
        <v>619</v>
      </c>
      <c r="C53" s="426"/>
      <c r="D53" s="198">
        <v>0</v>
      </c>
      <c r="E53" s="332"/>
    </row>
    <row r="54" spans="1:5" ht="19.899999999999999" customHeight="1" x14ac:dyDescent="0.2">
      <c r="A54" s="31" t="s">
        <v>620</v>
      </c>
      <c r="B54" s="425" t="s">
        <v>621</v>
      </c>
      <c r="C54" s="426"/>
      <c r="D54" s="308">
        <v>0</v>
      </c>
      <c r="E54" s="308">
        <v>0</v>
      </c>
    </row>
    <row r="55" spans="1:5" ht="19.899999999999999" customHeight="1" x14ac:dyDescent="0.2">
      <c r="A55" s="439" t="s">
        <v>622</v>
      </c>
      <c r="B55" s="467"/>
      <c r="C55" s="418"/>
      <c r="D55" s="106"/>
      <c r="E55" s="120"/>
    </row>
    <row r="56" spans="1:5" ht="19.899999999999999" customHeight="1" x14ac:dyDescent="0.2">
      <c r="A56" s="31" t="s">
        <v>260</v>
      </c>
      <c r="B56" s="439" t="s">
        <v>623</v>
      </c>
      <c r="C56" s="418"/>
      <c r="D56" s="37">
        <v>3870.42</v>
      </c>
      <c r="E56" s="37">
        <v>3659.37</v>
      </c>
    </row>
    <row r="57" spans="1:5" ht="19.899999999999999" customHeight="1" x14ac:dyDescent="0.2">
      <c r="A57" s="31" t="s">
        <v>262</v>
      </c>
      <c r="B57" s="439" t="s">
        <v>552</v>
      </c>
      <c r="C57" s="418"/>
      <c r="D57" s="81">
        <v>31415.96</v>
      </c>
      <c r="E57" s="81">
        <v>30257.54</v>
      </c>
    </row>
    <row r="58" spans="1:5" ht="19.899999999999999" customHeight="1" x14ac:dyDescent="0.2">
      <c r="A58" s="439" t="s">
        <v>624</v>
      </c>
      <c r="B58" s="467"/>
      <c r="C58" s="418"/>
      <c r="D58" s="106"/>
      <c r="E58" s="120"/>
    </row>
    <row r="59" spans="1:5" ht="19.899999999999999" customHeight="1" x14ac:dyDescent="0.2">
      <c r="A59" s="50" t="s">
        <v>263</v>
      </c>
      <c r="B59" s="439" t="s">
        <v>624</v>
      </c>
      <c r="C59" s="418"/>
      <c r="D59" s="117">
        <v>0.12319924182705573</v>
      </c>
      <c r="E59" s="117">
        <v>0.12094088488581943</v>
      </c>
    </row>
    <row r="60" spans="1:5" ht="40.15" customHeight="1" x14ac:dyDescent="0.2">
      <c r="A60" s="31" t="s">
        <v>625</v>
      </c>
      <c r="B60" s="425" t="s">
        <v>626</v>
      </c>
      <c r="C60" s="426"/>
      <c r="D60" s="117">
        <v>0.12319924182705573</v>
      </c>
      <c r="E60" s="117">
        <v>0.12094088488581943</v>
      </c>
    </row>
    <row r="61" spans="1:5" ht="40.15" customHeight="1" x14ac:dyDescent="0.2">
      <c r="A61" s="31" t="s">
        <v>627</v>
      </c>
      <c r="B61" s="425" t="s">
        <v>628</v>
      </c>
      <c r="C61" s="426"/>
      <c r="D61" s="117">
        <v>0.12319924182705573</v>
      </c>
      <c r="E61" s="94">
        <v>0.120940884871593</v>
      </c>
    </row>
    <row r="62" spans="1:5" ht="19.899999999999999" customHeight="1" x14ac:dyDescent="0.2">
      <c r="A62" s="31" t="s">
        <v>269</v>
      </c>
      <c r="B62" s="425" t="s">
        <v>629</v>
      </c>
      <c r="C62" s="426"/>
      <c r="D62" s="94">
        <v>0.03</v>
      </c>
      <c r="E62" s="94">
        <v>0.03</v>
      </c>
    </row>
    <row r="63" spans="1:5" ht="28.9" customHeight="1" x14ac:dyDescent="0.2">
      <c r="A63" s="31" t="s">
        <v>630</v>
      </c>
      <c r="B63" s="425" t="s">
        <v>631</v>
      </c>
      <c r="C63" s="426"/>
      <c r="D63" s="94">
        <v>0</v>
      </c>
      <c r="E63" s="94">
        <v>0</v>
      </c>
    </row>
    <row r="64" spans="1:5" ht="19.899999999999999" customHeight="1" x14ac:dyDescent="0.2">
      <c r="A64" s="31" t="s">
        <v>632</v>
      </c>
      <c r="B64" s="44"/>
      <c r="C64" s="43" t="s">
        <v>633</v>
      </c>
      <c r="D64" s="94">
        <v>0</v>
      </c>
      <c r="E64" s="94">
        <v>0</v>
      </c>
    </row>
    <row r="65" spans="1:5" ht="19.899999999999999" customHeight="1" x14ac:dyDescent="0.2">
      <c r="A65" s="31" t="s">
        <v>270</v>
      </c>
      <c r="B65" s="425" t="s">
        <v>634</v>
      </c>
      <c r="C65" s="426"/>
      <c r="D65" s="94">
        <v>0</v>
      </c>
      <c r="E65" s="94">
        <v>0</v>
      </c>
    </row>
    <row r="66" spans="1:5" ht="19.899999999999999" customHeight="1" x14ac:dyDescent="0.2">
      <c r="A66" s="31" t="s">
        <v>635</v>
      </c>
      <c r="B66" s="425" t="s">
        <v>636</v>
      </c>
      <c r="C66" s="426"/>
      <c r="D66" s="117">
        <v>0.03</v>
      </c>
      <c r="E66" s="117">
        <v>0.03</v>
      </c>
    </row>
    <row r="67" spans="1:5" ht="40.15" customHeight="1" x14ac:dyDescent="0.2">
      <c r="A67" s="439" t="s">
        <v>637</v>
      </c>
      <c r="B67" s="467"/>
      <c r="C67" s="467"/>
      <c r="D67" s="106"/>
      <c r="E67" s="120"/>
    </row>
    <row r="68" spans="1:5" ht="19.899999999999999" customHeight="1" x14ac:dyDescent="0.2">
      <c r="A68" s="31" t="s">
        <v>638</v>
      </c>
      <c r="B68" s="425" t="s">
        <v>639</v>
      </c>
      <c r="C68" s="426"/>
      <c r="D68" s="38"/>
      <c r="E68" s="38"/>
    </row>
    <row r="69" spans="1:5" ht="19.899999999999999" customHeight="1" x14ac:dyDescent="0.2">
      <c r="A69" s="439" t="s">
        <v>640</v>
      </c>
      <c r="B69" s="467"/>
      <c r="C69" s="467"/>
      <c r="D69" s="106"/>
      <c r="E69" s="120"/>
    </row>
    <row r="70" spans="1:5" ht="60" customHeight="1" x14ac:dyDescent="0.2">
      <c r="A70" s="31" t="s">
        <v>274</v>
      </c>
      <c r="B70" s="425" t="s">
        <v>641</v>
      </c>
      <c r="C70" s="426"/>
      <c r="D70" s="198">
        <v>0</v>
      </c>
      <c r="E70" s="198">
        <v>0</v>
      </c>
    </row>
    <row r="71" spans="1:5" ht="60" customHeight="1" x14ac:dyDescent="0.2">
      <c r="A71" s="31" t="s">
        <v>276</v>
      </c>
      <c r="B71" s="425" t="s">
        <v>642</v>
      </c>
      <c r="C71" s="426"/>
      <c r="D71" s="308">
        <v>0</v>
      </c>
      <c r="E71" s="308">
        <v>0</v>
      </c>
    </row>
    <row r="72" spans="1:5" ht="79.900000000000006" customHeight="1" x14ac:dyDescent="0.2">
      <c r="A72" s="31" t="s">
        <v>279</v>
      </c>
      <c r="B72" s="425" t="s">
        <v>643</v>
      </c>
      <c r="C72" s="426"/>
      <c r="D72" s="81">
        <v>31415.96</v>
      </c>
      <c r="E72" s="81">
        <v>30257.54</v>
      </c>
    </row>
    <row r="73" spans="1:5" ht="79.900000000000006" customHeight="1" x14ac:dyDescent="0.2">
      <c r="A73" s="31" t="s">
        <v>644</v>
      </c>
      <c r="B73" s="425" t="s">
        <v>645</v>
      </c>
      <c r="C73" s="426"/>
      <c r="D73" s="81">
        <v>31415.96</v>
      </c>
      <c r="E73" s="37">
        <v>30257.54</v>
      </c>
    </row>
    <row r="74" spans="1:5" ht="79.900000000000006" customHeight="1" x14ac:dyDescent="0.2">
      <c r="A74" s="31" t="s">
        <v>280</v>
      </c>
      <c r="B74" s="425" t="s">
        <v>646</v>
      </c>
      <c r="C74" s="426"/>
      <c r="D74" s="117">
        <v>0.12319924182705573</v>
      </c>
      <c r="E74" s="117">
        <v>0.12094088488581943</v>
      </c>
    </row>
    <row r="75" spans="1:5" ht="79.900000000000006" customHeight="1" x14ac:dyDescent="0.2">
      <c r="A75" s="31" t="s">
        <v>647</v>
      </c>
      <c r="B75" s="425" t="s">
        <v>648</v>
      </c>
      <c r="C75" s="426"/>
      <c r="D75" s="117">
        <v>0.12319924182705573</v>
      </c>
      <c r="E75" s="117">
        <v>0.12094088488581943</v>
      </c>
    </row>
  </sheetData>
  <mergeCells count="70">
    <mergeCell ref="B71:C71"/>
    <mergeCell ref="B72:C72"/>
    <mergeCell ref="B73:C73"/>
    <mergeCell ref="B74:C74"/>
    <mergeCell ref="B75:C75"/>
    <mergeCell ref="B66:C66"/>
    <mergeCell ref="A67:C67"/>
    <mergeCell ref="B68:C68"/>
    <mergeCell ref="A69:C69"/>
    <mergeCell ref="B70:C70"/>
    <mergeCell ref="B60:C60"/>
    <mergeCell ref="B61:C61"/>
    <mergeCell ref="B62:C62"/>
    <mergeCell ref="B63:C63"/>
    <mergeCell ref="B65:C65"/>
    <mergeCell ref="A55:C55"/>
    <mergeCell ref="B56:C56"/>
    <mergeCell ref="B57:C57"/>
    <mergeCell ref="A58:C58"/>
    <mergeCell ref="B59:C59"/>
    <mergeCell ref="B50:C50"/>
    <mergeCell ref="B51:C51"/>
    <mergeCell ref="B52:C52"/>
    <mergeCell ref="B53:C53"/>
    <mergeCell ref="B54:C54"/>
    <mergeCell ref="B45:C45"/>
    <mergeCell ref="B46:C46"/>
    <mergeCell ref="B47:C47"/>
    <mergeCell ref="B48:C48"/>
    <mergeCell ref="B49:C49"/>
    <mergeCell ref="B40:C40"/>
    <mergeCell ref="A41:C41"/>
    <mergeCell ref="B42:C42"/>
    <mergeCell ref="B43:C43"/>
    <mergeCell ref="B44:C44"/>
    <mergeCell ref="B35:C35"/>
    <mergeCell ref="A36:C36"/>
    <mergeCell ref="B37:C37"/>
    <mergeCell ref="B38:C38"/>
    <mergeCell ref="B39:C39"/>
    <mergeCell ref="B30:C30"/>
    <mergeCell ref="B31:C31"/>
    <mergeCell ref="B32:C32"/>
    <mergeCell ref="B33:C33"/>
    <mergeCell ref="B34:C34"/>
    <mergeCell ref="B25:C25"/>
    <mergeCell ref="B26:C26"/>
    <mergeCell ref="B27:C27"/>
    <mergeCell ref="A28:C28"/>
    <mergeCell ref="B29:C29"/>
    <mergeCell ref="B17:C17"/>
    <mergeCell ref="B18:C18"/>
    <mergeCell ref="B19:C19"/>
    <mergeCell ref="B20:C20"/>
    <mergeCell ref="B21:C21"/>
    <mergeCell ref="B12:C12"/>
    <mergeCell ref="B13:C13"/>
    <mergeCell ref="B14:C14"/>
    <mergeCell ref="B15:C15"/>
    <mergeCell ref="A16:C16"/>
    <mergeCell ref="A7:C7"/>
    <mergeCell ref="A8:C8"/>
    <mergeCell ref="B9:C9"/>
    <mergeCell ref="B10:C10"/>
    <mergeCell ref="B11:C11"/>
    <mergeCell ref="A1:C1"/>
    <mergeCell ref="A3:C3"/>
    <mergeCell ref="A5:C5"/>
    <mergeCell ref="D5:E5"/>
    <mergeCell ref="A6:C6"/>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D18"/>
  <sheetViews>
    <sheetView showGridLines="0" workbookViewId="0">
      <selection sqref="A1:B1"/>
    </sheetView>
  </sheetViews>
  <sheetFormatPr baseColWidth="10" defaultColWidth="8.85546875" defaultRowHeight="12.75" x14ac:dyDescent="0.2"/>
  <cols>
    <col min="1" max="1" width="10.85546875" style="45" customWidth="1"/>
    <col min="2" max="2" width="2.28515625" style="45" customWidth="1"/>
    <col min="3" max="3" width="65.7109375" style="45" customWidth="1"/>
    <col min="4" max="4" width="21.85546875" style="45" customWidth="1"/>
    <col min="5" max="16384" width="8.85546875" style="45"/>
  </cols>
  <sheetData>
    <row r="1" spans="1:4" x14ac:dyDescent="0.2">
      <c r="A1" s="412"/>
      <c r="B1" s="412"/>
      <c r="C1" s="412"/>
    </row>
    <row r="3" spans="1:4" ht="40.15" customHeight="1" x14ac:dyDescent="0.2">
      <c r="A3" s="413" t="s">
        <v>649</v>
      </c>
      <c r="B3" s="413"/>
      <c r="C3" s="413"/>
      <c r="D3" s="30"/>
    </row>
    <row r="4" spans="1:4" ht="19.899999999999999" customHeight="1" x14ac:dyDescent="0.2">
      <c r="A4" s="30"/>
      <c r="B4" s="30"/>
      <c r="C4" s="30"/>
      <c r="D4" s="30"/>
    </row>
    <row r="5" spans="1:4" ht="19.899999999999999" customHeight="1" x14ac:dyDescent="0.2">
      <c r="A5" s="453"/>
      <c r="B5" s="454"/>
      <c r="C5" s="481"/>
      <c r="D5" s="31" t="s">
        <v>1</v>
      </c>
    </row>
    <row r="6" spans="1:4" ht="40.15" customHeight="1" x14ac:dyDescent="0.2">
      <c r="A6" s="462"/>
      <c r="B6" s="463"/>
      <c r="C6" s="480"/>
      <c r="D6" s="50" t="s">
        <v>554</v>
      </c>
    </row>
    <row r="7" spans="1:4" ht="40.15" customHeight="1" x14ac:dyDescent="0.2">
      <c r="A7" s="31" t="s">
        <v>650</v>
      </c>
      <c r="B7" s="425" t="s">
        <v>651</v>
      </c>
      <c r="C7" s="426"/>
      <c r="D7" s="81">
        <v>29797.78</v>
      </c>
    </row>
    <row r="8" spans="1:4" ht="19.899999999999999" customHeight="1" x14ac:dyDescent="0.2">
      <c r="A8" s="31" t="s">
        <v>652</v>
      </c>
      <c r="B8" s="425" t="s">
        <v>653</v>
      </c>
      <c r="C8" s="426"/>
      <c r="D8" s="37">
        <v>0.91</v>
      </c>
    </row>
    <row r="9" spans="1:4" ht="19.899999999999999" customHeight="1" x14ac:dyDescent="0.2">
      <c r="A9" s="31" t="s">
        <v>654</v>
      </c>
      <c r="B9" s="425" t="s">
        <v>655</v>
      </c>
      <c r="C9" s="426"/>
      <c r="D9" s="81">
        <v>29796.87</v>
      </c>
    </row>
    <row r="10" spans="1:4" ht="19.899999999999999" customHeight="1" x14ac:dyDescent="0.2">
      <c r="A10" s="31" t="s">
        <v>656</v>
      </c>
      <c r="B10" s="44"/>
      <c r="C10" s="43" t="s">
        <v>657</v>
      </c>
      <c r="D10" s="37">
        <v>647.69000000000005</v>
      </c>
    </row>
    <row r="11" spans="1:4" ht="19.899999999999999" customHeight="1" x14ac:dyDescent="0.2">
      <c r="A11" s="31" t="s">
        <v>658</v>
      </c>
      <c r="B11" s="44"/>
      <c r="C11" s="43" t="s">
        <v>659</v>
      </c>
      <c r="D11" s="37">
        <v>4655.53</v>
      </c>
    </row>
    <row r="12" spans="1:4" ht="40.15" customHeight="1" x14ac:dyDescent="0.2">
      <c r="A12" s="31" t="s">
        <v>660</v>
      </c>
      <c r="B12" s="44"/>
      <c r="C12" s="43" t="s">
        <v>661</v>
      </c>
      <c r="D12" s="37">
        <v>635.85</v>
      </c>
    </row>
    <row r="13" spans="1:4" ht="19.899999999999999" customHeight="1" x14ac:dyDescent="0.2">
      <c r="A13" s="31" t="s">
        <v>662</v>
      </c>
      <c r="B13" s="44"/>
      <c r="C13" s="43" t="s">
        <v>64</v>
      </c>
      <c r="D13" s="37">
        <v>271.08</v>
      </c>
    </row>
    <row r="14" spans="1:4" ht="19.899999999999999" customHeight="1" x14ac:dyDescent="0.2">
      <c r="A14" s="31" t="s">
        <v>663</v>
      </c>
      <c r="B14" s="44"/>
      <c r="C14" s="43" t="s">
        <v>664</v>
      </c>
      <c r="D14" s="37">
        <v>9946.99</v>
      </c>
    </row>
    <row r="15" spans="1:4" ht="19.899999999999999" customHeight="1" x14ac:dyDescent="0.2">
      <c r="A15" s="31" t="s">
        <v>665</v>
      </c>
      <c r="B15" s="44"/>
      <c r="C15" s="43" t="s">
        <v>666</v>
      </c>
      <c r="D15" s="37">
        <v>2012.34</v>
      </c>
    </row>
    <row r="16" spans="1:4" ht="19.899999999999999" customHeight="1" x14ac:dyDescent="0.2">
      <c r="A16" s="31" t="s">
        <v>667</v>
      </c>
      <c r="B16" s="44"/>
      <c r="C16" s="43" t="s">
        <v>66</v>
      </c>
      <c r="D16" s="37">
        <v>8132.56</v>
      </c>
    </row>
    <row r="17" spans="1:4" ht="19.899999999999999" customHeight="1" x14ac:dyDescent="0.2">
      <c r="A17" s="31" t="s">
        <v>668</v>
      </c>
      <c r="B17" s="44"/>
      <c r="C17" s="43" t="s">
        <v>669</v>
      </c>
      <c r="D17" s="37">
        <v>457.69</v>
      </c>
    </row>
    <row r="18" spans="1:4" ht="40.15" customHeight="1" x14ac:dyDescent="0.2">
      <c r="A18" s="31" t="s">
        <v>670</v>
      </c>
      <c r="B18" s="44"/>
      <c r="C18" s="43" t="s">
        <v>671</v>
      </c>
      <c r="D18" s="37">
        <v>3037.15</v>
      </c>
    </row>
  </sheetData>
  <mergeCells count="7">
    <mergeCell ref="B8:C8"/>
    <mergeCell ref="B9:C9"/>
    <mergeCell ref="A1:C1"/>
    <mergeCell ref="A3:C3"/>
    <mergeCell ref="A5:C5"/>
    <mergeCell ref="A6:C6"/>
    <mergeCell ref="B7:C7"/>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41"/>
  <sheetViews>
    <sheetView showGridLines="0" workbookViewId="0">
      <selection sqref="A1:B1"/>
    </sheetView>
  </sheetViews>
  <sheetFormatPr baseColWidth="10" defaultColWidth="8.85546875" defaultRowHeight="12.75" x14ac:dyDescent="0.2"/>
  <cols>
    <col min="1" max="1" width="10.85546875" style="45" customWidth="1"/>
    <col min="2" max="2" width="43.7109375" style="45" customWidth="1"/>
    <col min="3" max="11" width="21.85546875" style="45" customWidth="1"/>
    <col min="12" max="16384" width="8.85546875" style="45"/>
  </cols>
  <sheetData>
    <row r="1" spans="1:11" x14ac:dyDescent="0.2">
      <c r="A1" s="412"/>
      <c r="B1" s="412"/>
    </row>
    <row r="3" spans="1:11" x14ac:dyDescent="0.2">
      <c r="A3" s="413" t="s">
        <v>431</v>
      </c>
      <c r="B3" s="413"/>
      <c r="C3" s="413"/>
      <c r="D3" s="98"/>
      <c r="E3" s="98"/>
      <c r="F3" s="98"/>
      <c r="G3" s="98"/>
      <c r="H3" s="98"/>
      <c r="I3" s="98"/>
      <c r="J3" s="98"/>
      <c r="K3" s="98"/>
    </row>
    <row r="4" spans="1:11" ht="19.899999999999999" customHeight="1" x14ac:dyDescent="0.2">
      <c r="A4" s="30"/>
      <c r="B4" s="98"/>
      <c r="C4" s="98"/>
      <c r="D4" s="98"/>
      <c r="E4" s="98"/>
      <c r="F4" s="98"/>
      <c r="G4" s="98"/>
      <c r="H4" s="98"/>
      <c r="I4" s="98"/>
      <c r="J4" s="98"/>
      <c r="K4" s="98"/>
    </row>
    <row r="5" spans="1:11" ht="19.899999999999999" customHeight="1" x14ac:dyDescent="0.2">
      <c r="A5" s="98"/>
      <c r="B5" s="119"/>
      <c r="C5" s="119"/>
      <c r="D5" s="103"/>
    </row>
    <row r="6" spans="1:11" ht="19.899999999999999" customHeight="1" x14ac:dyDescent="0.2">
      <c r="A6" s="30"/>
      <c r="D6" s="31" t="s">
        <v>1</v>
      </c>
      <c r="E6" s="31" t="s">
        <v>2</v>
      </c>
      <c r="F6" s="31" t="s">
        <v>3</v>
      </c>
      <c r="G6" s="31" t="s">
        <v>4</v>
      </c>
      <c r="H6" s="31" t="s">
        <v>5</v>
      </c>
      <c r="I6" s="31" t="s">
        <v>6</v>
      </c>
      <c r="J6" s="31" t="s">
        <v>7</v>
      </c>
      <c r="K6" s="31" t="s">
        <v>8</v>
      </c>
    </row>
    <row r="7" spans="1:11" ht="40.15" customHeight="1" x14ac:dyDescent="0.2">
      <c r="D7" s="430" t="s">
        <v>432</v>
      </c>
      <c r="E7" s="430"/>
      <c r="F7" s="430"/>
      <c r="G7" s="430"/>
      <c r="H7" s="430" t="s">
        <v>433</v>
      </c>
      <c r="I7" s="430"/>
      <c r="J7" s="430"/>
      <c r="K7" s="430"/>
    </row>
    <row r="8" spans="1:11" ht="19.899999999999999" customHeight="1" x14ac:dyDescent="0.2">
      <c r="A8" s="31" t="s">
        <v>434</v>
      </c>
      <c r="B8" s="425" t="s">
        <v>435</v>
      </c>
      <c r="C8" s="426"/>
      <c r="D8" s="31" t="s">
        <v>186</v>
      </c>
      <c r="E8" s="31" t="s">
        <v>436</v>
      </c>
      <c r="F8" s="31" t="s">
        <v>188</v>
      </c>
      <c r="G8" s="31" t="s">
        <v>189</v>
      </c>
      <c r="H8" s="31" t="s">
        <v>186</v>
      </c>
      <c r="I8" s="31" t="s">
        <v>436</v>
      </c>
      <c r="J8" s="31" t="s">
        <v>188</v>
      </c>
      <c r="K8" s="31" t="s">
        <v>189</v>
      </c>
    </row>
    <row r="9" spans="1:11" ht="19.899999999999999" customHeight="1" x14ac:dyDescent="0.2">
      <c r="A9" s="99" t="s">
        <v>437</v>
      </c>
      <c r="B9" s="425" t="s">
        <v>438</v>
      </c>
      <c r="C9" s="426"/>
      <c r="D9" s="123"/>
      <c r="E9" s="123"/>
      <c r="F9" s="123"/>
      <c r="G9" s="123"/>
      <c r="H9" s="123"/>
      <c r="I9" s="123"/>
      <c r="J9" s="123"/>
      <c r="K9" s="123"/>
    </row>
    <row r="10" spans="1:11" ht="19.899999999999999" customHeight="1" x14ac:dyDescent="0.2">
      <c r="A10" s="486" t="s">
        <v>439</v>
      </c>
      <c r="B10" s="487"/>
      <c r="C10" s="488"/>
      <c r="D10" s="489"/>
      <c r="E10" s="490"/>
      <c r="F10" s="490"/>
      <c r="G10" s="490"/>
      <c r="H10" s="491"/>
      <c r="I10" s="491"/>
      <c r="J10" s="491"/>
      <c r="K10" s="492"/>
    </row>
    <row r="11" spans="1:11" ht="40.15" customHeight="1" x14ac:dyDescent="0.2">
      <c r="A11" s="31" t="s">
        <v>22</v>
      </c>
      <c r="B11" s="425" t="s">
        <v>440</v>
      </c>
      <c r="C11" s="426"/>
      <c r="D11" s="84"/>
      <c r="E11" s="85"/>
      <c r="F11" s="85"/>
      <c r="G11" s="86"/>
      <c r="H11" s="198">
        <v>4586.59</v>
      </c>
      <c r="I11" s="198">
        <v>4492.57</v>
      </c>
      <c r="J11" s="198">
        <v>4471.09</v>
      </c>
      <c r="K11" s="198">
        <v>4383.2</v>
      </c>
    </row>
    <row r="12" spans="1:11" ht="19.899999999999999" customHeight="1" x14ac:dyDescent="0.2">
      <c r="A12" s="439" t="s">
        <v>441</v>
      </c>
      <c r="B12" s="467"/>
      <c r="C12" s="418"/>
      <c r="D12" s="493"/>
      <c r="E12" s="494"/>
      <c r="F12" s="494"/>
      <c r="G12" s="494"/>
      <c r="H12" s="491"/>
      <c r="I12" s="491"/>
      <c r="J12" s="491"/>
      <c r="K12" s="492"/>
    </row>
    <row r="13" spans="1:11" ht="19.899999999999999" customHeight="1" x14ac:dyDescent="0.2">
      <c r="A13" s="31" t="s">
        <v>24</v>
      </c>
      <c r="B13" s="425" t="s">
        <v>442</v>
      </c>
      <c r="C13" s="426"/>
      <c r="D13" s="198">
        <v>9131.52</v>
      </c>
      <c r="E13" s="198">
        <v>9121.26</v>
      </c>
      <c r="F13" s="198">
        <v>9122.11</v>
      </c>
      <c r="G13" s="198">
        <v>9089.77</v>
      </c>
      <c r="H13" s="198">
        <v>585.98</v>
      </c>
      <c r="I13" s="198">
        <v>586.4</v>
      </c>
      <c r="J13" s="198">
        <v>587.82000000000005</v>
      </c>
      <c r="K13" s="198">
        <v>584.57000000000005</v>
      </c>
    </row>
    <row r="14" spans="1:11" ht="19.899999999999999" customHeight="1" x14ac:dyDescent="0.2">
      <c r="A14" s="31" t="s">
        <v>32</v>
      </c>
      <c r="B14" s="437" t="s">
        <v>443</v>
      </c>
      <c r="C14" s="438"/>
      <c r="D14" s="198">
        <v>4734.41</v>
      </c>
      <c r="E14" s="198">
        <v>4753.3599999999997</v>
      </c>
      <c r="F14" s="198">
        <v>4751.99</v>
      </c>
      <c r="G14" s="198">
        <v>4742.42</v>
      </c>
      <c r="H14" s="198">
        <v>236.72</v>
      </c>
      <c r="I14" s="198">
        <v>237.67</v>
      </c>
      <c r="J14" s="198">
        <v>237.6</v>
      </c>
      <c r="K14" s="198">
        <v>237.12</v>
      </c>
    </row>
    <row r="15" spans="1:11" ht="19.899999999999999" customHeight="1" x14ac:dyDescent="0.2">
      <c r="A15" s="31" t="s">
        <v>34</v>
      </c>
      <c r="B15" s="437" t="s">
        <v>444</v>
      </c>
      <c r="C15" s="438"/>
      <c r="D15" s="198">
        <v>3316.37</v>
      </c>
      <c r="E15" s="198">
        <v>3304.41</v>
      </c>
      <c r="F15" s="198">
        <v>3316.03</v>
      </c>
      <c r="G15" s="198">
        <v>3293.68</v>
      </c>
      <c r="H15" s="198">
        <v>349.26</v>
      </c>
      <c r="I15" s="198">
        <v>348.73</v>
      </c>
      <c r="J15" s="198">
        <v>350.22</v>
      </c>
      <c r="K15" s="198">
        <v>347.45</v>
      </c>
    </row>
    <row r="16" spans="1:11" ht="19.899999999999999" customHeight="1" x14ac:dyDescent="0.2">
      <c r="A16" s="31" t="s">
        <v>36</v>
      </c>
      <c r="B16" s="425" t="s">
        <v>445</v>
      </c>
      <c r="C16" s="426"/>
      <c r="D16" s="198">
        <v>6010.23</v>
      </c>
      <c r="E16" s="198">
        <v>5856.34</v>
      </c>
      <c r="F16" s="198">
        <v>5720.47</v>
      </c>
      <c r="G16" s="198">
        <v>5588.32</v>
      </c>
      <c r="H16" s="198">
        <v>2423.96</v>
      </c>
      <c r="I16" s="198">
        <v>2386.13</v>
      </c>
      <c r="J16" s="198">
        <v>2336.9899999999998</v>
      </c>
      <c r="K16" s="198">
        <v>2248.92</v>
      </c>
    </row>
    <row r="17" spans="1:11" ht="40.15" customHeight="1" x14ac:dyDescent="0.2">
      <c r="A17" s="31" t="s">
        <v>38</v>
      </c>
      <c r="B17" s="437" t="s">
        <v>446</v>
      </c>
      <c r="C17" s="438"/>
      <c r="D17" s="198">
        <v>635.37</v>
      </c>
      <c r="E17" s="198">
        <v>618.76</v>
      </c>
      <c r="F17" s="198">
        <v>605.37</v>
      </c>
      <c r="G17" s="198">
        <v>593.84</v>
      </c>
      <c r="H17" s="198">
        <v>132.03</v>
      </c>
      <c r="I17" s="198">
        <v>128.5</v>
      </c>
      <c r="J17" s="198">
        <v>126.29</v>
      </c>
      <c r="K17" s="198">
        <v>123.28</v>
      </c>
    </row>
    <row r="18" spans="1:11" ht="19.899999999999999" customHeight="1" x14ac:dyDescent="0.2">
      <c r="A18" s="31" t="s">
        <v>65</v>
      </c>
      <c r="B18" s="437" t="s">
        <v>447</v>
      </c>
      <c r="C18" s="438"/>
      <c r="D18" s="198">
        <v>5355.2</v>
      </c>
      <c r="E18" s="198">
        <v>5215.49</v>
      </c>
      <c r="F18" s="198">
        <v>5090.7700000000004</v>
      </c>
      <c r="G18" s="198">
        <v>4973.78</v>
      </c>
      <c r="H18" s="198">
        <v>2272.2800000000002</v>
      </c>
      <c r="I18" s="198">
        <v>2235.54</v>
      </c>
      <c r="J18" s="198">
        <v>2186.37</v>
      </c>
      <c r="K18" s="198">
        <v>2104.94</v>
      </c>
    </row>
    <row r="19" spans="1:11" ht="19.899999999999999" customHeight="1" x14ac:dyDescent="0.2">
      <c r="A19" s="31" t="s">
        <v>67</v>
      </c>
      <c r="B19" s="437" t="s">
        <v>448</v>
      </c>
      <c r="C19" s="438"/>
      <c r="D19" s="198">
        <v>19.649999999999999</v>
      </c>
      <c r="E19" s="198">
        <v>22.09</v>
      </c>
      <c r="F19" s="198">
        <v>24.33</v>
      </c>
      <c r="G19" s="198">
        <v>20.7</v>
      </c>
      <c r="H19" s="198">
        <v>19.649999999999999</v>
      </c>
      <c r="I19" s="198">
        <v>22.09</v>
      </c>
      <c r="J19" s="198">
        <v>24.33</v>
      </c>
      <c r="K19" s="198">
        <v>20.7</v>
      </c>
    </row>
    <row r="20" spans="1:11" ht="19.899999999999999" customHeight="1" x14ac:dyDescent="0.2">
      <c r="A20" s="31" t="s">
        <v>69</v>
      </c>
      <c r="B20" s="437" t="s">
        <v>449</v>
      </c>
      <c r="C20" s="438"/>
      <c r="D20" s="390"/>
      <c r="E20" s="391"/>
      <c r="F20" s="391"/>
      <c r="G20" s="391"/>
      <c r="H20" s="198">
        <v>0</v>
      </c>
      <c r="I20" s="198">
        <v>0</v>
      </c>
      <c r="J20" s="198">
        <v>0</v>
      </c>
      <c r="K20" s="198">
        <v>0</v>
      </c>
    </row>
    <row r="21" spans="1:11" ht="19.899999999999999" customHeight="1" x14ac:dyDescent="0.2">
      <c r="A21" s="31" t="s">
        <v>71</v>
      </c>
      <c r="B21" s="425" t="s">
        <v>450</v>
      </c>
      <c r="C21" s="426"/>
      <c r="D21" s="198">
        <v>4231.4399999999996</v>
      </c>
      <c r="E21" s="198">
        <v>4143.0600000000004</v>
      </c>
      <c r="F21" s="198">
        <v>4159.84</v>
      </c>
      <c r="G21" s="198">
        <v>4209.3</v>
      </c>
      <c r="H21" s="198">
        <v>395.93</v>
      </c>
      <c r="I21" s="198">
        <v>388.37</v>
      </c>
      <c r="J21" s="198">
        <v>392.09</v>
      </c>
      <c r="K21" s="198">
        <v>404.29</v>
      </c>
    </row>
    <row r="22" spans="1:11" ht="31.9" customHeight="1" x14ac:dyDescent="0.2">
      <c r="A22" s="31" t="s">
        <v>73</v>
      </c>
      <c r="B22" s="437" t="s">
        <v>451</v>
      </c>
      <c r="C22" s="438"/>
      <c r="D22" s="198">
        <v>18</v>
      </c>
      <c r="E22" s="198">
        <v>20.68</v>
      </c>
      <c r="F22" s="198">
        <v>25.5</v>
      </c>
      <c r="G22" s="198">
        <v>34.380000000000003</v>
      </c>
      <c r="H22" s="198">
        <v>18</v>
      </c>
      <c r="I22" s="198">
        <v>20.68</v>
      </c>
      <c r="J22" s="198">
        <v>25.5</v>
      </c>
      <c r="K22" s="198">
        <v>34.380000000000003</v>
      </c>
    </row>
    <row r="23" spans="1:11" ht="19.899999999999999" customHeight="1" x14ac:dyDescent="0.2">
      <c r="A23" s="31" t="s">
        <v>120</v>
      </c>
      <c r="B23" s="437" t="s">
        <v>452</v>
      </c>
      <c r="C23" s="438"/>
      <c r="D23" s="198">
        <v>0</v>
      </c>
      <c r="E23" s="198">
        <v>0</v>
      </c>
      <c r="F23" s="198">
        <v>0</v>
      </c>
      <c r="G23" s="198">
        <v>1.67</v>
      </c>
      <c r="H23" s="198">
        <v>0</v>
      </c>
      <c r="I23" s="198">
        <v>0</v>
      </c>
      <c r="J23" s="198">
        <v>0</v>
      </c>
      <c r="K23" s="198">
        <v>1.67</v>
      </c>
    </row>
    <row r="24" spans="1:11" ht="19.899999999999999" customHeight="1" x14ac:dyDescent="0.2">
      <c r="A24" s="31" t="s">
        <v>122</v>
      </c>
      <c r="B24" s="437" t="s">
        <v>453</v>
      </c>
      <c r="C24" s="438"/>
      <c r="D24" s="198">
        <v>4213.4399999999996</v>
      </c>
      <c r="E24" s="198">
        <v>4122.3900000000003</v>
      </c>
      <c r="F24" s="198">
        <v>4134.34</v>
      </c>
      <c r="G24" s="198">
        <v>4173.25</v>
      </c>
      <c r="H24" s="198">
        <v>377.93</v>
      </c>
      <c r="I24" s="198">
        <v>367.69</v>
      </c>
      <c r="J24" s="198">
        <v>366.59</v>
      </c>
      <c r="K24" s="198">
        <v>368.25</v>
      </c>
    </row>
    <row r="25" spans="1:11" ht="19.899999999999999" customHeight="1" x14ac:dyDescent="0.2">
      <c r="A25" s="31" t="s">
        <v>123</v>
      </c>
      <c r="B25" s="425" t="s">
        <v>454</v>
      </c>
      <c r="C25" s="426"/>
      <c r="D25" s="198">
        <v>49.93</v>
      </c>
      <c r="E25" s="198">
        <v>50.84</v>
      </c>
      <c r="F25" s="198">
        <v>51.88</v>
      </c>
      <c r="G25" s="198">
        <v>51.3</v>
      </c>
      <c r="H25" s="198">
        <v>18.07</v>
      </c>
      <c r="I25" s="198">
        <v>19.23</v>
      </c>
      <c r="J25" s="198">
        <v>20.56</v>
      </c>
      <c r="K25" s="198">
        <v>20.23</v>
      </c>
    </row>
    <row r="26" spans="1:11" ht="19.899999999999999" customHeight="1" x14ac:dyDescent="0.2">
      <c r="A26" s="31" t="s">
        <v>124</v>
      </c>
      <c r="B26" s="425" t="s">
        <v>455</v>
      </c>
      <c r="C26" s="426"/>
      <c r="D26" s="198">
        <v>1743.96</v>
      </c>
      <c r="E26" s="198">
        <v>1738.65</v>
      </c>
      <c r="F26" s="198">
        <v>1742.04</v>
      </c>
      <c r="G26" s="198">
        <v>1737.46</v>
      </c>
      <c r="H26" s="198">
        <v>87.2</v>
      </c>
      <c r="I26" s="198">
        <v>86.93</v>
      </c>
      <c r="J26" s="198">
        <v>87.1</v>
      </c>
      <c r="K26" s="198">
        <v>86.87</v>
      </c>
    </row>
    <row r="27" spans="1:11" ht="19.899999999999999" customHeight="1" x14ac:dyDescent="0.2">
      <c r="A27" s="31" t="s">
        <v>125</v>
      </c>
      <c r="B27" s="425" t="s">
        <v>456</v>
      </c>
      <c r="C27" s="426"/>
      <c r="D27" s="129"/>
      <c r="E27" s="130"/>
      <c r="F27" s="130"/>
      <c r="G27" s="130"/>
      <c r="H27" s="198">
        <v>3511.15</v>
      </c>
      <c r="I27" s="198">
        <v>3467.07</v>
      </c>
      <c r="J27" s="198">
        <v>3424.56</v>
      </c>
      <c r="K27" s="198">
        <v>3344.89</v>
      </c>
    </row>
    <row r="28" spans="1:11" ht="19.899999999999999" customHeight="1" x14ac:dyDescent="0.2">
      <c r="A28" s="439" t="s">
        <v>457</v>
      </c>
      <c r="B28" s="467"/>
      <c r="C28" s="418"/>
      <c r="D28" s="495"/>
      <c r="E28" s="496"/>
      <c r="F28" s="496"/>
      <c r="G28" s="496"/>
      <c r="H28" s="497"/>
      <c r="I28" s="497"/>
      <c r="J28" s="497"/>
      <c r="K28" s="498"/>
    </row>
    <row r="29" spans="1:11" ht="19.899999999999999" customHeight="1" x14ac:dyDescent="0.2">
      <c r="A29" s="31" t="s">
        <v>126</v>
      </c>
      <c r="B29" s="425" t="s">
        <v>458</v>
      </c>
      <c r="C29" s="426"/>
      <c r="D29" s="198">
        <v>117.36</v>
      </c>
      <c r="E29" s="198">
        <v>108.83</v>
      </c>
      <c r="F29" s="198">
        <v>113.68</v>
      </c>
      <c r="G29" s="198">
        <v>111.62</v>
      </c>
      <c r="H29" s="198">
        <v>117.36</v>
      </c>
      <c r="I29" s="198">
        <v>108.83</v>
      </c>
      <c r="J29" s="198">
        <v>113.68</v>
      </c>
      <c r="K29" s="198">
        <v>111.62</v>
      </c>
    </row>
    <row r="30" spans="1:11" ht="19.899999999999999" customHeight="1" x14ac:dyDescent="0.2">
      <c r="A30" s="31" t="s">
        <v>127</v>
      </c>
      <c r="B30" s="425" t="s">
        <v>459</v>
      </c>
      <c r="C30" s="426"/>
      <c r="D30" s="198">
        <v>647.48</v>
      </c>
      <c r="E30" s="198">
        <v>634</v>
      </c>
      <c r="F30" s="198">
        <v>632.27</v>
      </c>
      <c r="G30" s="198">
        <v>626.02</v>
      </c>
      <c r="H30" s="198">
        <v>352.43</v>
      </c>
      <c r="I30" s="198">
        <v>347.11</v>
      </c>
      <c r="J30" s="198">
        <v>351.57</v>
      </c>
      <c r="K30" s="198">
        <v>348.08</v>
      </c>
    </row>
    <row r="31" spans="1:11" ht="19.899999999999999" customHeight="1" x14ac:dyDescent="0.2">
      <c r="A31" s="31" t="s">
        <v>128</v>
      </c>
      <c r="B31" s="425" t="s">
        <v>460</v>
      </c>
      <c r="C31" s="426"/>
      <c r="D31" s="198">
        <v>2096.61</v>
      </c>
      <c r="E31" s="198">
        <v>2114.16</v>
      </c>
      <c r="F31" s="198">
        <v>2120.84</v>
      </c>
      <c r="G31" s="198">
        <v>2121.75</v>
      </c>
      <c r="H31" s="198">
        <v>424.24</v>
      </c>
      <c r="I31" s="198">
        <v>426.9</v>
      </c>
      <c r="J31" s="198">
        <v>428.37</v>
      </c>
      <c r="K31" s="198">
        <v>429.17</v>
      </c>
    </row>
    <row r="32" spans="1:11" ht="60" customHeight="1" x14ac:dyDescent="0.2">
      <c r="A32" s="31" t="s">
        <v>461</v>
      </c>
      <c r="B32" s="425" t="s">
        <v>462</v>
      </c>
      <c r="C32" s="426"/>
      <c r="D32" s="387"/>
      <c r="E32" s="388"/>
      <c r="F32" s="388"/>
      <c r="G32" s="389"/>
      <c r="H32" s="198">
        <v>0</v>
      </c>
      <c r="I32" s="198">
        <v>0</v>
      </c>
      <c r="J32" s="198">
        <v>0</v>
      </c>
      <c r="K32" s="198">
        <v>0</v>
      </c>
    </row>
    <row r="33" spans="1:11" ht="19.899999999999999" customHeight="1" x14ac:dyDescent="0.2">
      <c r="A33" s="31" t="s">
        <v>463</v>
      </c>
      <c r="B33" s="425" t="s">
        <v>464</v>
      </c>
      <c r="C33" s="426"/>
      <c r="D33" s="390"/>
      <c r="E33" s="391"/>
      <c r="F33" s="391"/>
      <c r="G33" s="392"/>
      <c r="H33" s="198">
        <v>0</v>
      </c>
      <c r="I33" s="198">
        <v>0</v>
      </c>
      <c r="J33" s="198">
        <v>0</v>
      </c>
      <c r="K33" s="198">
        <v>0</v>
      </c>
    </row>
    <row r="34" spans="1:11" ht="19.899999999999999" customHeight="1" x14ac:dyDescent="0.2">
      <c r="A34" s="31" t="s">
        <v>129</v>
      </c>
      <c r="B34" s="425" t="s">
        <v>465</v>
      </c>
      <c r="C34" s="426"/>
      <c r="D34" s="198">
        <v>2861.45</v>
      </c>
      <c r="E34" s="198">
        <v>2856.99</v>
      </c>
      <c r="F34" s="198">
        <v>2866.8</v>
      </c>
      <c r="G34" s="198">
        <v>2859.39</v>
      </c>
      <c r="H34" s="198">
        <v>894.03</v>
      </c>
      <c r="I34" s="198">
        <v>882.84</v>
      </c>
      <c r="J34" s="198">
        <v>893.63</v>
      </c>
      <c r="K34" s="198">
        <v>888.87</v>
      </c>
    </row>
    <row r="35" spans="1:11" ht="19.899999999999999" customHeight="1" x14ac:dyDescent="0.2">
      <c r="A35" s="31" t="s">
        <v>248</v>
      </c>
      <c r="B35" s="437" t="s">
        <v>466</v>
      </c>
      <c r="C35" s="438"/>
      <c r="D35" s="198">
        <v>0</v>
      </c>
      <c r="E35" s="198">
        <v>0</v>
      </c>
      <c r="F35" s="198">
        <v>0</v>
      </c>
      <c r="G35" s="198">
        <v>0</v>
      </c>
      <c r="H35" s="198">
        <v>0</v>
      </c>
      <c r="I35" s="198">
        <v>0</v>
      </c>
      <c r="J35" s="198">
        <v>0</v>
      </c>
      <c r="K35" s="198">
        <v>0</v>
      </c>
    </row>
    <row r="36" spans="1:11" ht="19.899999999999999" customHeight="1" x14ac:dyDescent="0.2">
      <c r="A36" s="31" t="s">
        <v>250</v>
      </c>
      <c r="B36" s="437" t="s">
        <v>467</v>
      </c>
      <c r="C36" s="438"/>
      <c r="D36" s="198">
        <v>0</v>
      </c>
      <c r="E36" s="198">
        <v>0</v>
      </c>
      <c r="F36" s="198">
        <v>0</v>
      </c>
      <c r="G36" s="198">
        <v>0</v>
      </c>
      <c r="H36" s="198">
        <v>0</v>
      </c>
      <c r="I36" s="198">
        <v>0</v>
      </c>
      <c r="J36" s="198">
        <v>0</v>
      </c>
      <c r="K36" s="198">
        <v>0</v>
      </c>
    </row>
    <row r="37" spans="1:11" ht="19.899999999999999" customHeight="1" x14ac:dyDescent="0.2">
      <c r="A37" s="31" t="s">
        <v>252</v>
      </c>
      <c r="B37" s="437" t="s">
        <v>468</v>
      </c>
      <c r="C37" s="438"/>
      <c r="D37" s="198">
        <v>2861.45</v>
      </c>
      <c r="E37" s="198">
        <v>2856.99</v>
      </c>
      <c r="F37" s="198">
        <v>2866.8</v>
      </c>
      <c r="G37" s="198">
        <v>2859.39</v>
      </c>
      <c r="H37" s="198">
        <v>894.03</v>
      </c>
      <c r="I37" s="198">
        <v>882.84</v>
      </c>
      <c r="J37" s="198">
        <v>893.63</v>
      </c>
      <c r="K37" s="198">
        <v>888.87</v>
      </c>
    </row>
    <row r="38" spans="1:11" ht="19.899999999999999" customHeight="1" x14ac:dyDescent="0.2">
      <c r="A38" s="107"/>
      <c r="B38" s="122"/>
      <c r="C38" s="122"/>
      <c r="D38" s="122"/>
      <c r="E38" s="122"/>
      <c r="F38" s="122"/>
      <c r="G38" s="133"/>
      <c r="H38" s="420" t="s">
        <v>469</v>
      </c>
      <c r="I38" s="420"/>
      <c r="J38" s="420"/>
      <c r="K38" s="420"/>
    </row>
    <row r="39" spans="1:11" ht="19.899999999999999" customHeight="1" x14ac:dyDescent="0.2">
      <c r="A39" s="31" t="s">
        <v>256</v>
      </c>
      <c r="B39" s="425" t="s">
        <v>470</v>
      </c>
      <c r="C39" s="426"/>
      <c r="D39" s="129"/>
      <c r="E39" s="130"/>
      <c r="F39" s="130"/>
      <c r="G39" s="134"/>
      <c r="H39" s="198">
        <v>4586.59</v>
      </c>
      <c r="I39" s="198">
        <v>4492.57</v>
      </c>
      <c r="J39" s="198">
        <v>4471.09</v>
      </c>
      <c r="K39" s="198">
        <v>4383.2</v>
      </c>
    </row>
    <row r="40" spans="1:11" ht="19.899999999999999" customHeight="1" x14ac:dyDescent="0.2">
      <c r="A40" s="31" t="s">
        <v>258</v>
      </c>
      <c r="B40" s="425" t="s">
        <v>471</v>
      </c>
      <c r="C40" s="426"/>
      <c r="D40" s="84"/>
      <c r="E40" s="85"/>
      <c r="F40" s="85"/>
      <c r="G40" s="86"/>
      <c r="H40" s="198">
        <v>2617.12</v>
      </c>
      <c r="I40" s="198">
        <v>2584.2199999999998</v>
      </c>
      <c r="J40" s="198">
        <v>2530.9299999999998</v>
      </c>
      <c r="K40" s="198">
        <v>2456.02</v>
      </c>
    </row>
    <row r="41" spans="1:11" ht="19.899999999999999" customHeight="1" x14ac:dyDescent="0.2">
      <c r="A41" s="31" t="s">
        <v>260</v>
      </c>
      <c r="B41" s="425" t="s">
        <v>472</v>
      </c>
      <c r="C41" s="426"/>
      <c r="D41" s="87"/>
      <c r="E41" s="88"/>
      <c r="F41" s="88"/>
      <c r="G41" s="89"/>
      <c r="H41" s="94">
        <v>1.7548756812767821</v>
      </c>
      <c r="I41" s="94">
        <v>1.742398776063627</v>
      </c>
      <c r="J41" s="94">
        <v>1.7709703284393941</v>
      </c>
      <c r="K41" s="94">
        <v>1.788201505110363</v>
      </c>
    </row>
  </sheetData>
  <mergeCells count="41">
    <mergeCell ref="B40:C40"/>
    <mergeCell ref="B41:C41"/>
    <mergeCell ref="B35:C35"/>
    <mergeCell ref="B36:C36"/>
    <mergeCell ref="B37:C37"/>
    <mergeCell ref="A28:C28"/>
    <mergeCell ref="D28:K28"/>
    <mergeCell ref="B29:C29"/>
    <mergeCell ref="H38:K38"/>
    <mergeCell ref="B39:C39"/>
    <mergeCell ref="B30:C30"/>
    <mergeCell ref="B31:C31"/>
    <mergeCell ref="B32:C32"/>
    <mergeCell ref="B33:C33"/>
    <mergeCell ref="B34:C34"/>
    <mergeCell ref="B23:C23"/>
    <mergeCell ref="B24:C24"/>
    <mergeCell ref="B25:C25"/>
    <mergeCell ref="B26:C26"/>
    <mergeCell ref="B27:C27"/>
    <mergeCell ref="B18:C18"/>
    <mergeCell ref="B19:C19"/>
    <mergeCell ref="B20:C20"/>
    <mergeCell ref="B21:C21"/>
    <mergeCell ref="B22:C22"/>
    <mergeCell ref="B13:C13"/>
    <mergeCell ref="B14:C14"/>
    <mergeCell ref="B15:C15"/>
    <mergeCell ref="B16:C16"/>
    <mergeCell ref="B17:C17"/>
    <mergeCell ref="B9:C9"/>
    <mergeCell ref="A10:C10"/>
    <mergeCell ref="D10:K10"/>
    <mergeCell ref="B11:C11"/>
    <mergeCell ref="A12:C12"/>
    <mergeCell ref="D12:K12"/>
    <mergeCell ref="A1:B1"/>
    <mergeCell ref="A3:C3"/>
    <mergeCell ref="D7:G7"/>
    <mergeCell ref="H7:K7"/>
    <mergeCell ref="B8:C8"/>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I88"/>
  <sheetViews>
    <sheetView showGridLines="0" workbookViewId="0">
      <selection sqref="A1:B1"/>
    </sheetView>
  </sheetViews>
  <sheetFormatPr baseColWidth="10" defaultColWidth="8.85546875" defaultRowHeight="12.75" x14ac:dyDescent="0.2"/>
  <cols>
    <col min="1" max="1" width="10.85546875" style="45" customWidth="1"/>
    <col min="2" max="3" width="2.28515625" style="45" customWidth="1"/>
    <col min="4" max="4" width="65.7109375" style="45" customWidth="1"/>
    <col min="5" max="9" width="21.85546875" style="45" customWidth="1"/>
    <col min="10" max="16384" width="8.85546875" style="45"/>
  </cols>
  <sheetData>
    <row r="1" spans="1:9" x14ac:dyDescent="0.2">
      <c r="A1" s="412"/>
      <c r="B1" s="412"/>
      <c r="C1" s="412"/>
      <c r="D1" s="412"/>
    </row>
    <row r="3" spans="1:9" x14ac:dyDescent="0.2">
      <c r="A3" s="413" t="s">
        <v>473</v>
      </c>
      <c r="B3" s="413"/>
      <c r="C3" s="413"/>
      <c r="D3" s="413"/>
      <c r="E3" s="98"/>
      <c r="F3" s="98"/>
      <c r="G3" s="98"/>
      <c r="H3" s="98"/>
      <c r="I3" s="98"/>
    </row>
    <row r="4" spans="1:9" ht="19.899999999999999" customHeight="1" x14ac:dyDescent="0.2">
      <c r="A4" s="98"/>
      <c r="B4" s="98"/>
      <c r="C4" s="98"/>
      <c r="D4" s="98"/>
      <c r="E4" s="98"/>
      <c r="F4" s="98"/>
      <c r="G4" s="98"/>
      <c r="H4" s="98"/>
      <c r="I4" s="98"/>
    </row>
    <row r="5" spans="1:9" x14ac:dyDescent="0.2">
      <c r="A5" s="98"/>
      <c r="B5" s="98"/>
      <c r="C5" s="98"/>
      <c r="D5" s="98"/>
      <c r="E5" s="98"/>
      <c r="F5" s="98"/>
      <c r="G5" s="98"/>
      <c r="H5" s="98"/>
      <c r="I5" s="98"/>
    </row>
    <row r="6" spans="1:9" ht="19.899999999999999" customHeight="1" x14ac:dyDescent="0.2">
      <c r="A6" s="82"/>
      <c r="B6" s="135"/>
      <c r="C6" s="135"/>
      <c r="D6" s="136"/>
      <c r="E6" s="99" t="s">
        <v>1</v>
      </c>
      <c r="F6" s="99" t="s">
        <v>2</v>
      </c>
      <c r="G6" s="99" t="s">
        <v>3</v>
      </c>
      <c r="H6" s="99" t="s">
        <v>4</v>
      </c>
      <c r="I6" s="99" t="s">
        <v>5</v>
      </c>
    </row>
    <row r="7" spans="1:9" x14ac:dyDescent="0.2">
      <c r="A7" s="499" t="s">
        <v>474</v>
      </c>
      <c r="B7" s="500"/>
      <c r="C7" s="500"/>
      <c r="D7" s="137" t="s">
        <v>475</v>
      </c>
      <c r="E7" s="459" t="s">
        <v>476</v>
      </c>
      <c r="F7" s="460"/>
      <c r="G7" s="460"/>
      <c r="H7" s="461"/>
      <c r="I7" s="138" t="s">
        <v>477</v>
      </c>
    </row>
    <row r="8" spans="1:9" ht="40.15" customHeight="1" x14ac:dyDescent="0.2">
      <c r="A8" s="139"/>
      <c r="B8" s="140"/>
      <c r="C8" s="140"/>
      <c r="D8" s="141"/>
      <c r="E8" s="31" t="s">
        <v>478</v>
      </c>
      <c r="F8" s="31" t="s">
        <v>479</v>
      </c>
      <c r="G8" s="31" t="s">
        <v>480</v>
      </c>
      <c r="H8" s="31" t="s">
        <v>481</v>
      </c>
      <c r="I8" s="142"/>
    </row>
    <row r="9" spans="1:9" ht="19.899999999999999" customHeight="1" x14ac:dyDescent="0.2">
      <c r="A9" s="439" t="s">
        <v>482</v>
      </c>
      <c r="B9" s="467"/>
      <c r="C9" s="467"/>
      <c r="D9" s="467"/>
      <c r="E9" s="418"/>
      <c r="F9" s="419"/>
      <c r="G9" s="419"/>
      <c r="H9" s="419"/>
      <c r="I9" s="419"/>
    </row>
    <row r="10" spans="1:9" ht="19.899999999999999" customHeight="1" x14ac:dyDescent="0.2">
      <c r="A10" s="104" t="s">
        <v>22</v>
      </c>
      <c r="B10" s="501" t="s">
        <v>483</v>
      </c>
      <c r="C10" s="501"/>
      <c r="D10" s="502"/>
      <c r="E10" s="198">
        <v>4261</v>
      </c>
      <c r="F10" s="198">
        <v>35</v>
      </c>
      <c r="G10" s="198">
        <v>63.66</v>
      </c>
      <c r="H10" s="198">
        <v>446.27</v>
      </c>
      <c r="I10" s="198">
        <v>4707.28</v>
      </c>
    </row>
    <row r="11" spans="1:9" ht="19.899999999999999" customHeight="1" x14ac:dyDescent="0.2">
      <c r="A11" s="31" t="s">
        <v>24</v>
      </c>
      <c r="B11" s="145"/>
      <c r="C11" s="503" t="s">
        <v>484</v>
      </c>
      <c r="D11" s="438"/>
      <c r="E11" s="198">
        <v>4261</v>
      </c>
      <c r="F11" s="198">
        <v>0</v>
      </c>
      <c r="G11" s="198">
        <v>0</v>
      </c>
      <c r="H11" s="198">
        <v>345.61</v>
      </c>
      <c r="I11" s="198">
        <v>4606.62</v>
      </c>
    </row>
    <row r="12" spans="1:9" ht="19.899999999999999" customHeight="1" x14ac:dyDescent="0.2">
      <c r="A12" s="31" t="s">
        <v>32</v>
      </c>
      <c r="B12" s="145"/>
      <c r="C12" s="503" t="s">
        <v>485</v>
      </c>
      <c r="D12" s="438"/>
      <c r="E12" s="369"/>
      <c r="F12" s="198">
        <v>35</v>
      </c>
      <c r="G12" s="198">
        <v>63.66</v>
      </c>
      <c r="H12" s="198">
        <v>100.66</v>
      </c>
      <c r="I12" s="198">
        <v>100.66</v>
      </c>
    </row>
    <row r="13" spans="1:9" ht="19.899999999999999" customHeight="1" x14ac:dyDescent="0.2">
      <c r="A13" s="31" t="s">
        <v>34</v>
      </c>
      <c r="B13" s="504" t="s">
        <v>486</v>
      </c>
      <c r="C13" s="504"/>
      <c r="D13" s="426"/>
      <c r="E13" s="370"/>
      <c r="F13" s="198">
        <v>7741.82</v>
      </c>
      <c r="G13" s="198">
        <v>244.18</v>
      </c>
      <c r="H13" s="198">
        <v>417.84</v>
      </c>
      <c r="I13" s="198">
        <v>7857.59</v>
      </c>
    </row>
    <row r="14" spans="1:9" ht="19.899999999999999" customHeight="1" x14ac:dyDescent="0.2">
      <c r="A14" s="31" t="s">
        <v>36</v>
      </c>
      <c r="B14" s="145"/>
      <c r="C14" s="503" t="s">
        <v>443</v>
      </c>
      <c r="D14" s="438"/>
      <c r="E14" s="370"/>
      <c r="F14" s="198">
        <v>4915.1099999999997</v>
      </c>
      <c r="G14" s="198">
        <v>131.81</v>
      </c>
      <c r="H14" s="198">
        <v>244.2</v>
      </c>
      <c r="I14" s="198">
        <v>5038.7700000000004</v>
      </c>
    </row>
    <row r="15" spans="1:9" ht="19.899999999999999" customHeight="1" x14ac:dyDescent="0.2">
      <c r="A15" s="31" t="s">
        <v>38</v>
      </c>
      <c r="B15" s="145"/>
      <c r="C15" s="503" t="s">
        <v>444</v>
      </c>
      <c r="D15" s="438"/>
      <c r="E15" s="370"/>
      <c r="F15" s="198">
        <v>2826.72</v>
      </c>
      <c r="G15" s="198">
        <v>112.38</v>
      </c>
      <c r="H15" s="198">
        <v>173.64</v>
      </c>
      <c r="I15" s="198">
        <v>2818.82</v>
      </c>
    </row>
    <row r="16" spans="1:9" ht="19.899999999999999" customHeight="1" x14ac:dyDescent="0.2">
      <c r="A16" s="31" t="s">
        <v>65</v>
      </c>
      <c r="B16" s="504" t="s">
        <v>487</v>
      </c>
      <c r="C16" s="504"/>
      <c r="D16" s="426"/>
      <c r="E16" s="370"/>
      <c r="F16" s="198">
        <v>6356.01</v>
      </c>
      <c r="G16" s="198">
        <v>179.79</v>
      </c>
      <c r="H16" s="198">
        <v>3963.6</v>
      </c>
      <c r="I16" s="198">
        <v>6842.21</v>
      </c>
    </row>
    <row r="17" spans="1:9" ht="19.899999999999999" customHeight="1" x14ac:dyDescent="0.2">
      <c r="A17" s="31" t="s">
        <v>67</v>
      </c>
      <c r="B17" s="145"/>
      <c r="C17" s="503" t="s">
        <v>488</v>
      </c>
      <c r="D17" s="438"/>
      <c r="E17" s="370"/>
      <c r="F17" s="198">
        <v>599.32000000000005</v>
      </c>
      <c r="G17" s="198">
        <v>0</v>
      </c>
      <c r="H17" s="198">
        <v>0</v>
      </c>
      <c r="I17" s="198">
        <v>299.66000000000003</v>
      </c>
    </row>
    <row r="18" spans="1:9" ht="19.899999999999999" customHeight="1" x14ac:dyDescent="0.2">
      <c r="A18" s="31" t="s">
        <v>69</v>
      </c>
      <c r="B18" s="145"/>
      <c r="C18" s="503" t="s">
        <v>489</v>
      </c>
      <c r="D18" s="438"/>
      <c r="E18" s="370"/>
      <c r="F18" s="198">
        <v>5756.69</v>
      </c>
      <c r="G18" s="198">
        <v>179.79</v>
      </c>
      <c r="H18" s="198">
        <v>3963.6</v>
      </c>
      <c r="I18" s="198">
        <v>6542.55</v>
      </c>
    </row>
    <row r="19" spans="1:9" ht="19.899999999999999" customHeight="1" x14ac:dyDescent="0.2">
      <c r="A19" s="31" t="s">
        <v>71</v>
      </c>
      <c r="B19" s="504" t="s">
        <v>490</v>
      </c>
      <c r="C19" s="504"/>
      <c r="D19" s="426"/>
      <c r="E19" s="371"/>
      <c r="F19" s="198">
        <v>453.19</v>
      </c>
      <c r="G19" s="198">
        <v>6.74</v>
      </c>
      <c r="H19" s="198">
        <v>2167.39</v>
      </c>
      <c r="I19" s="198">
        <v>0</v>
      </c>
    </row>
    <row r="20" spans="1:9" ht="19.899999999999999" customHeight="1" x14ac:dyDescent="0.2">
      <c r="A20" s="31" t="s">
        <v>73</v>
      </c>
      <c r="B20" s="504" t="s">
        <v>491</v>
      </c>
      <c r="C20" s="504"/>
      <c r="D20" s="426"/>
      <c r="E20" s="198">
        <v>1.71</v>
      </c>
      <c r="F20" s="198">
        <v>413.65</v>
      </c>
      <c r="G20" s="198">
        <v>0</v>
      </c>
      <c r="H20" s="198">
        <v>177.28</v>
      </c>
      <c r="I20" s="198">
        <v>177.28</v>
      </c>
    </row>
    <row r="21" spans="1:9" ht="19.899999999999999" customHeight="1" x14ac:dyDescent="0.2">
      <c r="A21" s="31" t="s">
        <v>120</v>
      </c>
      <c r="B21" s="145"/>
      <c r="C21" s="503" t="s">
        <v>492</v>
      </c>
      <c r="D21" s="438"/>
      <c r="E21" s="198">
        <v>1.71</v>
      </c>
      <c r="F21" s="372"/>
      <c r="G21" s="373"/>
      <c r="H21" s="373"/>
      <c r="I21" s="374"/>
    </row>
    <row r="22" spans="1:9" ht="40.15" customHeight="1" x14ac:dyDescent="0.2">
      <c r="A22" s="31" t="s">
        <v>122</v>
      </c>
      <c r="B22" s="145"/>
      <c r="C22" s="503" t="s">
        <v>493</v>
      </c>
      <c r="D22" s="438"/>
      <c r="E22" s="369"/>
      <c r="F22" s="198">
        <v>413.65</v>
      </c>
      <c r="G22" s="198">
        <v>0</v>
      </c>
      <c r="H22" s="198">
        <v>177.28</v>
      </c>
      <c r="I22" s="198">
        <v>177.28</v>
      </c>
    </row>
    <row r="23" spans="1:9" ht="19.899999999999999" customHeight="1" x14ac:dyDescent="0.2">
      <c r="A23" s="50" t="s">
        <v>123</v>
      </c>
      <c r="B23" s="467" t="s">
        <v>494</v>
      </c>
      <c r="C23" s="467"/>
      <c r="D23" s="418"/>
      <c r="E23" s="375"/>
      <c r="F23" s="373"/>
      <c r="G23" s="373"/>
      <c r="H23" s="374"/>
      <c r="I23" s="198">
        <v>19584.36</v>
      </c>
    </row>
    <row r="24" spans="1:9" ht="19.899999999999999" customHeight="1" x14ac:dyDescent="0.2">
      <c r="A24" s="439" t="s">
        <v>495</v>
      </c>
      <c r="B24" s="467"/>
      <c r="C24" s="467"/>
      <c r="D24" s="467"/>
      <c r="E24" s="505"/>
      <c r="F24" s="506"/>
      <c r="G24" s="506"/>
      <c r="H24" s="506"/>
      <c r="I24" s="507"/>
    </row>
    <row r="25" spans="1:9" ht="19.899999999999999" customHeight="1" x14ac:dyDescent="0.2">
      <c r="A25" s="50" t="s">
        <v>124</v>
      </c>
      <c r="B25" s="425" t="s">
        <v>440</v>
      </c>
      <c r="C25" s="504"/>
      <c r="D25" s="504"/>
      <c r="E25" s="376"/>
      <c r="F25" s="373"/>
      <c r="G25" s="373"/>
      <c r="H25" s="374"/>
      <c r="I25" s="198">
        <v>511.77</v>
      </c>
    </row>
    <row r="26" spans="1:9" ht="27.6" customHeight="1" x14ac:dyDescent="0.2">
      <c r="A26" s="50" t="s">
        <v>496</v>
      </c>
      <c r="B26" s="425" t="s">
        <v>497</v>
      </c>
      <c r="C26" s="504"/>
      <c r="D26" s="504"/>
      <c r="E26" s="370"/>
      <c r="F26" s="198">
        <v>56.39</v>
      </c>
      <c r="G26" s="198">
        <v>59.59</v>
      </c>
      <c r="H26" s="198">
        <v>1900.41</v>
      </c>
      <c r="I26" s="198">
        <v>1713.94</v>
      </c>
    </row>
    <row r="27" spans="1:9" ht="19.899999999999999" customHeight="1" x14ac:dyDescent="0.2">
      <c r="A27" s="50" t="s">
        <v>125</v>
      </c>
      <c r="B27" s="425" t="s">
        <v>498</v>
      </c>
      <c r="C27" s="504"/>
      <c r="D27" s="504"/>
      <c r="E27" s="370"/>
      <c r="F27" s="198">
        <v>0</v>
      </c>
      <c r="G27" s="198">
        <v>0</v>
      </c>
      <c r="H27" s="198">
        <v>0</v>
      </c>
      <c r="I27" s="198">
        <v>0</v>
      </c>
    </row>
    <row r="28" spans="1:9" ht="19.899999999999999" customHeight="1" x14ac:dyDescent="0.2">
      <c r="A28" s="50" t="s">
        <v>126</v>
      </c>
      <c r="B28" s="425" t="s">
        <v>499</v>
      </c>
      <c r="C28" s="504"/>
      <c r="D28" s="504"/>
      <c r="E28" s="370"/>
      <c r="F28" s="198">
        <v>4673.68</v>
      </c>
      <c r="G28" s="198">
        <v>900.58</v>
      </c>
      <c r="H28" s="198">
        <v>10689.16</v>
      </c>
      <c r="I28" s="198">
        <v>11425.3</v>
      </c>
    </row>
    <row r="29" spans="1:9" ht="40.15" customHeight="1" x14ac:dyDescent="0.2">
      <c r="A29" s="50" t="s">
        <v>127</v>
      </c>
      <c r="B29" s="107"/>
      <c r="C29" s="503" t="s">
        <v>500</v>
      </c>
      <c r="D29" s="503"/>
      <c r="E29" s="370"/>
      <c r="F29" s="198">
        <v>0</v>
      </c>
      <c r="G29" s="198">
        <v>0</v>
      </c>
      <c r="H29" s="198">
        <v>0</v>
      </c>
      <c r="I29" s="198">
        <v>0</v>
      </c>
    </row>
    <row r="30" spans="1:9" ht="39" customHeight="1" x14ac:dyDescent="0.2">
      <c r="A30" s="50" t="s">
        <v>128</v>
      </c>
      <c r="B30" s="107"/>
      <c r="C30" s="503" t="s">
        <v>501</v>
      </c>
      <c r="D30" s="503"/>
      <c r="E30" s="370"/>
      <c r="F30" s="198">
        <v>133.11000000000001</v>
      </c>
      <c r="G30" s="198">
        <v>7.12</v>
      </c>
      <c r="H30" s="198">
        <v>127.02</v>
      </c>
      <c r="I30" s="198">
        <v>143.88999999999999</v>
      </c>
    </row>
    <row r="31" spans="1:9" ht="40.15" customHeight="1" x14ac:dyDescent="0.2">
      <c r="A31" s="50" t="s">
        <v>129</v>
      </c>
      <c r="B31" s="107"/>
      <c r="C31" s="503" t="s">
        <v>502</v>
      </c>
      <c r="D31" s="503"/>
      <c r="E31" s="370"/>
      <c r="F31" s="198">
        <v>4134.3100000000004</v>
      </c>
      <c r="G31" s="198">
        <v>830.53</v>
      </c>
      <c r="H31" s="198">
        <v>7757.95</v>
      </c>
      <c r="I31" s="198">
        <v>10187.049999999999</v>
      </c>
    </row>
    <row r="32" spans="1:9" ht="40.15" customHeight="1" x14ac:dyDescent="0.2">
      <c r="A32" s="50" t="s">
        <v>256</v>
      </c>
      <c r="B32" s="107"/>
      <c r="C32" s="145"/>
      <c r="D32" s="145" t="s">
        <v>503</v>
      </c>
      <c r="E32" s="370"/>
      <c r="F32" s="198">
        <v>433.16</v>
      </c>
      <c r="G32" s="198">
        <v>94.26</v>
      </c>
      <c r="H32" s="198">
        <v>1039.75</v>
      </c>
      <c r="I32" s="198">
        <v>2204.7399999999998</v>
      </c>
    </row>
    <row r="33" spans="1:9" ht="19.899999999999999" customHeight="1" x14ac:dyDescent="0.2">
      <c r="A33" s="50" t="s">
        <v>258</v>
      </c>
      <c r="B33" s="107"/>
      <c r="C33" s="503" t="s">
        <v>504</v>
      </c>
      <c r="D33" s="503"/>
      <c r="E33" s="370"/>
      <c r="F33" s="198">
        <v>355.17</v>
      </c>
      <c r="G33" s="198">
        <v>62.79</v>
      </c>
      <c r="H33" s="198">
        <v>1621.2</v>
      </c>
      <c r="I33" s="198">
        <v>0</v>
      </c>
    </row>
    <row r="34" spans="1:9" ht="40.15" customHeight="1" x14ac:dyDescent="0.2">
      <c r="A34" s="50" t="s">
        <v>260</v>
      </c>
      <c r="B34" s="107"/>
      <c r="C34" s="145"/>
      <c r="D34" s="145" t="s">
        <v>503</v>
      </c>
      <c r="E34" s="370"/>
      <c r="F34" s="198">
        <v>355.17</v>
      </c>
      <c r="G34" s="198">
        <v>62.79</v>
      </c>
      <c r="H34" s="198">
        <v>1621.2</v>
      </c>
      <c r="I34" s="198">
        <v>0</v>
      </c>
    </row>
    <row r="35" spans="1:9" ht="60" customHeight="1" x14ac:dyDescent="0.2">
      <c r="A35" s="50" t="s">
        <v>262</v>
      </c>
      <c r="B35" s="107"/>
      <c r="C35" s="503" t="s">
        <v>505</v>
      </c>
      <c r="D35" s="503"/>
      <c r="E35" s="370"/>
      <c r="F35" s="198">
        <v>51.09</v>
      </c>
      <c r="G35" s="198">
        <v>0.15</v>
      </c>
      <c r="H35" s="198">
        <v>1182.99</v>
      </c>
      <c r="I35" s="198">
        <v>1094.3699999999999</v>
      </c>
    </row>
    <row r="36" spans="1:9" ht="19.899999999999999" customHeight="1" x14ac:dyDescent="0.2">
      <c r="A36" s="50" t="s">
        <v>263</v>
      </c>
      <c r="B36" s="425" t="s">
        <v>506</v>
      </c>
      <c r="C36" s="504"/>
      <c r="D36" s="504"/>
      <c r="E36" s="371"/>
      <c r="F36" s="198">
        <v>611.89</v>
      </c>
      <c r="G36" s="198">
        <v>161.77000000000001</v>
      </c>
      <c r="H36" s="198">
        <v>1766.52</v>
      </c>
      <c r="I36" s="198">
        <v>0</v>
      </c>
    </row>
    <row r="37" spans="1:9" ht="19.899999999999999" customHeight="1" x14ac:dyDescent="0.2">
      <c r="A37" s="50" t="s">
        <v>269</v>
      </c>
      <c r="B37" s="425" t="s">
        <v>507</v>
      </c>
      <c r="C37" s="504"/>
      <c r="D37" s="504"/>
      <c r="E37" s="198"/>
      <c r="F37" s="198">
        <v>785.93</v>
      </c>
      <c r="G37" s="198">
        <v>14.94</v>
      </c>
      <c r="H37" s="198">
        <v>700.46</v>
      </c>
      <c r="I37" s="198">
        <v>1052.02</v>
      </c>
    </row>
    <row r="38" spans="1:9" ht="19.899999999999999" customHeight="1" x14ac:dyDescent="0.2">
      <c r="A38" s="50" t="s">
        <v>270</v>
      </c>
      <c r="B38" s="107"/>
      <c r="C38" s="503" t="s">
        <v>508</v>
      </c>
      <c r="D38" s="503"/>
      <c r="E38" s="376"/>
      <c r="F38" s="377"/>
      <c r="G38" s="378"/>
      <c r="H38" s="198">
        <v>3.8</v>
      </c>
      <c r="I38" s="198">
        <v>3.23</v>
      </c>
    </row>
    <row r="39" spans="1:9" ht="40.15" customHeight="1" x14ac:dyDescent="0.2">
      <c r="A39" s="50" t="s">
        <v>274</v>
      </c>
      <c r="B39" s="107"/>
      <c r="C39" s="503" t="s">
        <v>509</v>
      </c>
      <c r="D39" s="503"/>
      <c r="E39" s="370"/>
      <c r="F39" s="198">
        <v>9.1999999999999993</v>
      </c>
      <c r="G39" s="198">
        <v>0</v>
      </c>
      <c r="H39" s="198">
        <v>0</v>
      </c>
      <c r="I39" s="198">
        <v>7.82</v>
      </c>
    </row>
    <row r="40" spans="1:9" ht="19.899999999999999" customHeight="1" x14ac:dyDescent="0.2">
      <c r="A40" s="50" t="s">
        <v>276</v>
      </c>
      <c r="B40" s="107"/>
      <c r="C40" s="503" t="s">
        <v>510</v>
      </c>
      <c r="D40" s="503"/>
      <c r="E40" s="370"/>
      <c r="F40" s="368">
        <v>0</v>
      </c>
      <c r="G40" s="376"/>
      <c r="H40" s="377"/>
      <c r="I40" s="198">
        <v>0</v>
      </c>
    </row>
    <row r="41" spans="1:9" ht="19.899999999999999" customHeight="1" x14ac:dyDescent="0.2">
      <c r="A41" s="50" t="s">
        <v>279</v>
      </c>
      <c r="B41" s="107"/>
      <c r="C41" s="503" t="s">
        <v>511</v>
      </c>
      <c r="D41" s="503"/>
      <c r="E41" s="370"/>
      <c r="F41" s="368">
        <v>92.37</v>
      </c>
      <c r="G41" s="376"/>
      <c r="H41" s="377"/>
      <c r="I41" s="198">
        <v>4.62</v>
      </c>
    </row>
    <row r="42" spans="1:9" ht="19.899999999999999" customHeight="1" x14ac:dyDescent="0.2">
      <c r="A42" s="50" t="s">
        <v>280</v>
      </c>
      <c r="B42" s="107"/>
      <c r="C42" s="503" t="s">
        <v>512</v>
      </c>
      <c r="D42" s="503"/>
      <c r="E42" s="370"/>
      <c r="F42" s="198">
        <v>684.37</v>
      </c>
      <c r="G42" s="198">
        <v>14.94</v>
      </c>
      <c r="H42" s="198">
        <v>696.66</v>
      </c>
      <c r="I42" s="198">
        <v>1036.3499999999999</v>
      </c>
    </row>
    <row r="43" spans="1:9" ht="19.899999999999999" customHeight="1" x14ac:dyDescent="0.2">
      <c r="A43" s="50" t="s">
        <v>282</v>
      </c>
      <c r="B43" s="425" t="s">
        <v>513</v>
      </c>
      <c r="C43" s="504"/>
      <c r="D43" s="504"/>
      <c r="E43" s="370"/>
      <c r="F43" s="379">
        <v>3218.42</v>
      </c>
      <c r="G43" s="379">
        <v>394.67</v>
      </c>
      <c r="H43" s="379">
        <v>1621.94</v>
      </c>
      <c r="I43" s="198">
        <v>303.81</v>
      </c>
    </row>
    <row r="44" spans="1:9" ht="19.899999999999999" customHeight="1" x14ac:dyDescent="0.2">
      <c r="A44" s="50" t="s">
        <v>284</v>
      </c>
      <c r="B44" s="439" t="s">
        <v>514</v>
      </c>
      <c r="C44" s="467"/>
      <c r="D44" s="467"/>
      <c r="E44" s="380"/>
      <c r="F44" s="377"/>
      <c r="G44" s="377"/>
      <c r="H44" s="378"/>
      <c r="I44" s="381">
        <v>15006.84</v>
      </c>
    </row>
    <row r="45" spans="1:9" ht="19.899999999999999" customHeight="1" x14ac:dyDescent="0.2">
      <c r="A45" s="50" t="s">
        <v>290</v>
      </c>
      <c r="B45" s="439" t="s">
        <v>515</v>
      </c>
      <c r="C45" s="467"/>
      <c r="D45" s="467"/>
      <c r="E45" s="147"/>
      <c r="F45" s="149"/>
      <c r="G45" s="149"/>
      <c r="H45" s="150"/>
      <c r="I45" s="151">
        <v>1.3050287544625221</v>
      </c>
    </row>
    <row r="46" spans="1:9" ht="40.15" customHeight="1" x14ac:dyDescent="0.2">
      <c r="A46" s="413" t="s">
        <v>473</v>
      </c>
      <c r="B46" s="413"/>
      <c r="C46" s="413"/>
      <c r="D46" s="413"/>
      <c r="E46" s="98"/>
      <c r="F46" s="98"/>
      <c r="G46" s="98"/>
      <c r="H46" s="98"/>
      <c r="I46" s="98"/>
    </row>
    <row r="47" spans="1:9" ht="19.899999999999999" customHeight="1" x14ac:dyDescent="0.2">
      <c r="A47" s="98"/>
      <c r="B47" s="98"/>
      <c r="C47" s="98"/>
      <c r="D47" s="98"/>
      <c r="E47" s="98"/>
      <c r="F47" s="98"/>
      <c r="G47" s="98"/>
      <c r="H47" s="98"/>
      <c r="I47" s="98"/>
    </row>
    <row r="48" spans="1:9" ht="40.15" customHeight="1" x14ac:dyDescent="0.2">
      <c r="A48" s="98"/>
      <c r="B48" s="98"/>
      <c r="C48" s="98"/>
      <c r="D48" s="98"/>
      <c r="E48" s="98"/>
      <c r="F48" s="98"/>
      <c r="G48" s="98"/>
      <c r="H48" s="98"/>
      <c r="I48" s="98"/>
    </row>
    <row r="49" spans="1:9" ht="19.899999999999999" customHeight="1" x14ac:dyDescent="0.2">
      <c r="A49" s="82"/>
      <c r="B49" s="135"/>
      <c r="C49" s="135"/>
      <c r="D49" s="136"/>
      <c r="E49" s="99" t="s">
        <v>1</v>
      </c>
      <c r="F49" s="99" t="s">
        <v>2</v>
      </c>
      <c r="G49" s="99" t="s">
        <v>3</v>
      </c>
      <c r="H49" s="99" t="s">
        <v>4</v>
      </c>
      <c r="I49" s="99" t="s">
        <v>5</v>
      </c>
    </row>
    <row r="50" spans="1:9" x14ac:dyDescent="0.2">
      <c r="A50" s="499" t="s">
        <v>474</v>
      </c>
      <c r="B50" s="500"/>
      <c r="C50" s="500"/>
      <c r="D50" s="137" t="s">
        <v>516</v>
      </c>
      <c r="E50" s="459" t="s">
        <v>476</v>
      </c>
      <c r="F50" s="460"/>
      <c r="G50" s="460"/>
      <c r="H50" s="461"/>
      <c r="I50" s="138" t="s">
        <v>477</v>
      </c>
    </row>
    <row r="51" spans="1:9" ht="40.15" customHeight="1" x14ac:dyDescent="0.2">
      <c r="A51" s="139"/>
      <c r="B51" s="140"/>
      <c r="C51" s="140"/>
      <c r="D51" s="141"/>
      <c r="E51" s="31" t="s">
        <v>478</v>
      </c>
      <c r="F51" s="31" t="s">
        <v>479</v>
      </c>
      <c r="G51" s="31" t="s">
        <v>480</v>
      </c>
      <c r="H51" s="31" t="s">
        <v>481</v>
      </c>
      <c r="I51" s="142"/>
    </row>
    <row r="52" spans="1:9" ht="19.899999999999999" customHeight="1" x14ac:dyDescent="0.2">
      <c r="A52" s="439" t="s">
        <v>482</v>
      </c>
      <c r="B52" s="467"/>
      <c r="C52" s="467"/>
      <c r="D52" s="467"/>
      <c r="E52" s="418"/>
      <c r="F52" s="419"/>
      <c r="G52" s="419"/>
      <c r="H52" s="419"/>
      <c r="I52" s="419"/>
    </row>
    <row r="53" spans="1:9" ht="19.899999999999999" customHeight="1" x14ac:dyDescent="0.2">
      <c r="A53" s="104" t="s">
        <v>22</v>
      </c>
      <c r="B53" s="501" t="s">
        <v>483</v>
      </c>
      <c r="C53" s="501"/>
      <c r="D53" s="502"/>
      <c r="E53" s="198">
        <v>4261</v>
      </c>
      <c r="F53" s="198">
        <v>35</v>
      </c>
      <c r="G53" s="198">
        <v>63.66</v>
      </c>
      <c r="H53" s="198">
        <v>446.27</v>
      </c>
      <c r="I53" s="198">
        <v>4707.28</v>
      </c>
    </row>
    <row r="54" spans="1:9" ht="19.899999999999999" customHeight="1" x14ac:dyDescent="0.2">
      <c r="A54" s="31" t="s">
        <v>24</v>
      </c>
      <c r="B54" s="145"/>
      <c r="C54" s="503" t="s">
        <v>484</v>
      </c>
      <c r="D54" s="438"/>
      <c r="E54" s="198">
        <v>4261</v>
      </c>
      <c r="F54" s="198">
        <v>0</v>
      </c>
      <c r="G54" s="198">
        <v>0</v>
      </c>
      <c r="H54" s="198">
        <v>345.61</v>
      </c>
      <c r="I54" s="198">
        <v>4606.62</v>
      </c>
    </row>
    <row r="55" spans="1:9" ht="19.899999999999999" customHeight="1" x14ac:dyDescent="0.2">
      <c r="A55" s="31" t="s">
        <v>32</v>
      </c>
      <c r="B55" s="145"/>
      <c r="C55" s="503" t="s">
        <v>485</v>
      </c>
      <c r="D55" s="438"/>
      <c r="E55" s="369"/>
      <c r="F55" s="198">
        <v>35</v>
      </c>
      <c r="G55" s="198">
        <v>63.66</v>
      </c>
      <c r="H55" s="198">
        <v>100.66</v>
      </c>
      <c r="I55" s="198">
        <v>100.66</v>
      </c>
    </row>
    <row r="56" spans="1:9" ht="19.899999999999999" customHeight="1" x14ac:dyDescent="0.2">
      <c r="A56" s="31" t="s">
        <v>34</v>
      </c>
      <c r="B56" s="504" t="s">
        <v>486</v>
      </c>
      <c r="C56" s="504"/>
      <c r="D56" s="426"/>
      <c r="E56" s="370"/>
      <c r="F56" s="198">
        <v>8603.01</v>
      </c>
      <c r="G56" s="198">
        <v>280.2</v>
      </c>
      <c r="H56" s="198">
        <v>436.68</v>
      </c>
      <c r="I56" s="198">
        <v>8703.02</v>
      </c>
    </row>
    <row r="57" spans="1:9" ht="19.899999999999999" customHeight="1" x14ac:dyDescent="0.2">
      <c r="A57" s="31" t="s">
        <v>36</v>
      </c>
      <c r="B57" s="145"/>
      <c r="C57" s="503" t="s">
        <v>443</v>
      </c>
      <c r="D57" s="438"/>
      <c r="E57" s="370"/>
      <c r="F57" s="198">
        <v>5271.53</v>
      </c>
      <c r="G57" s="198">
        <v>157.43</v>
      </c>
      <c r="H57" s="198">
        <v>258.52999999999997</v>
      </c>
      <c r="I57" s="198">
        <v>5416.04</v>
      </c>
    </row>
    <row r="58" spans="1:9" ht="19.899999999999999" customHeight="1" x14ac:dyDescent="0.2">
      <c r="A58" s="31" t="s">
        <v>38</v>
      </c>
      <c r="B58" s="145"/>
      <c r="C58" s="503" t="s">
        <v>444</v>
      </c>
      <c r="D58" s="438"/>
      <c r="E58" s="370"/>
      <c r="F58" s="198">
        <v>3331.48</v>
      </c>
      <c r="G58" s="198">
        <v>122.77</v>
      </c>
      <c r="H58" s="198">
        <v>178.16</v>
      </c>
      <c r="I58" s="198">
        <v>3286.98</v>
      </c>
    </row>
    <row r="59" spans="1:9" ht="19.899999999999999" customHeight="1" x14ac:dyDescent="0.2">
      <c r="A59" s="31" t="s">
        <v>65</v>
      </c>
      <c r="B59" s="504" t="s">
        <v>487</v>
      </c>
      <c r="C59" s="504"/>
      <c r="D59" s="426"/>
      <c r="E59" s="370"/>
      <c r="F59" s="198">
        <v>7459.23</v>
      </c>
      <c r="G59" s="198">
        <v>187.11</v>
      </c>
      <c r="H59" s="198">
        <v>4124.88</v>
      </c>
      <c r="I59" s="198">
        <v>7478.82</v>
      </c>
    </row>
    <row r="60" spans="1:9" ht="19.899999999999999" customHeight="1" x14ac:dyDescent="0.2">
      <c r="A60" s="31" t="s">
        <v>67</v>
      </c>
      <c r="B60" s="145"/>
      <c r="C60" s="503" t="s">
        <v>488</v>
      </c>
      <c r="D60" s="438"/>
      <c r="E60" s="370"/>
      <c r="F60" s="198">
        <v>731.81</v>
      </c>
      <c r="G60" s="198">
        <v>0</v>
      </c>
      <c r="H60" s="198">
        <v>0</v>
      </c>
      <c r="I60" s="198">
        <v>365.9</v>
      </c>
    </row>
    <row r="61" spans="1:9" ht="19.899999999999999" customHeight="1" x14ac:dyDescent="0.2">
      <c r="A61" s="31" t="s">
        <v>69</v>
      </c>
      <c r="B61" s="145"/>
      <c r="C61" s="503" t="s">
        <v>489</v>
      </c>
      <c r="D61" s="438"/>
      <c r="E61" s="370"/>
      <c r="F61" s="198">
        <v>6727.42</v>
      </c>
      <c r="G61" s="198">
        <v>187.11</v>
      </c>
      <c r="H61" s="198">
        <v>4124.88</v>
      </c>
      <c r="I61" s="198">
        <v>7112.92</v>
      </c>
    </row>
    <row r="62" spans="1:9" ht="19.899999999999999" customHeight="1" x14ac:dyDescent="0.2">
      <c r="A62" s="31" t="s">
        <v>71</v>
      </c>
      <c r="B62" s="504" t="s">
        <v>490</v>
      </c>
      <c r="C62" s="504"/>
      <c r="D62" s="426"/>
      <c r="E62" s="371"/>
      <c r="F62" s="198">
        <v>453.19</v>
      </c>
      <c r="G62" s="198">
        <v>6.74</v>
      </c>
      <c r="H62" s="198">
        <v>2217.14</v>
      </c>
      <c r="I62" s="198">
        <v>0</v>
      </c>
    </row>
    <row r="63" spans="1:9" ht="19.899999999999999" customHeight="1" x14ac:dyDescent="0.2">
      <c r="A63" s="31" t="s">
        <v>73</v>
      </c>
      <c r="B63" s="504" t="s">
        <v>491</v>
      </c>
      <c r="C63" s="504"/>
      <c r="D63" s="426"/>
      <c r="E63" s="198">
        <v>1.71</v>
      </c>
      <c r="F63" s="198">
        <v>413.65</v>
      </c>
      <c r="G63" s="198">
        <v>0</v>
      </c>
      <c r="H63" s="198">
        <v>177.28</v>
      </c>
      <c r="I63" s="198">
        <v>177.28</v>
      </c>
    </row>
    <row r="64" spans="1:9" ht="19.899999999999999" customHeight="1" x14ac:dyDescent="0.2">
      <c r="A64" s="31" t="s">
        <v>120</v>
      </c>
      <c r="B64" s="145"/>
      <c r="C64" s="503" t="s">
        <v>492</v>
      </c>
      <c r="D64" s="438"/>
      <c r="E64" s="198">
        <v>1.71</v>
      </c>
      <c r="F64" s="372"/>
      <c r="G64" s="373"/>
      <c r="H64" s="373"/>
      <c r="I64" s="374"/>
    </row>
    <row r="65" spans="1:9" ht="40.15" customHeight="1" x14ac:dyDescent="0.2">
      <c r="A65" s="31" t="s">
        <v>122</v>
      </c>
      <c r="B65" s="145"/>
      <c r="C65" s="503" t="s">
        <v>493</v>
      </c>
      <c r="D65" s="438"/>
      <c r="E65" s="369"/>
      <c r="F65" s="198">
        <v>413.65</v>
      </c>
      <c r="G65" s="198">
        <v>0</v>
      </c>
      <c r="H65" s="198">
        <v>177.28</v>
      </c>
      <c r="I65" s="198">
        <v>177.28</v>
      </c>
    </row>
    <row r="66" spans="1:9" ht="19.899999999999999" customHeight="1" x14ac:dyDescent="0.2">
      <c r="A66" s="50" t="s">
        <v>123</v>
      </c>
      <c r="B66" s="467" t="s">
        <v>494</v>
      </c>
      <c r="C66" s="467"/>
      <c r="D66" s="418"/>
      <c r="E66" s="375"/>
      <c r="F66" s="373"/>
      <c r="G66" s="373"/>
      <c r="H66" s="374"/>
      <c r="I66" s="198">
        <v>21066.400000000001</v>
      </c>
    </row>
    <row r="67" spans="1:9" ht="19.899999999999999" customHeight="1" x14ac:dyDescent="0.2">
      <c r="A67" s="439" t="s">
        <v>495</v>
      </c>
      <c r="B67" s="467"/>
      <c r="C67" s="467"/>
      <c r="D67" s="467"/>
      <c r="E67" s="505"/>
      <c r="F67" s="506"/>
      <c r="G67" s="506"/>
      <c r="H67" s="506"/>
      <c r="I67" s="507"/>
    </row>
    <row r="68" spans="1:9" ht="19.899999999999999" customHeight="1" x14ac:dyDescent="0.2">
      <c r="A68" s="50" t="s">
        <v>124</v>
      </c>
      <c r="B68" s="425" t="s">
        <v>440</v>
      </c>
      <c r="C68" s="504"/>
      <c r="D68" s="504"/>
      <c r="E68" s="376"/>
      <c r="F68" s="373"/>
      <c r="G68" s="373"/>
      <c r="H68" s="374"/>
      <c r="I68" s="198">
        <v>540.70000000000005</v>
      </c>
    </row>
    <row r="69" spans="1:9" ht="33.6" customHeight="1" x14ac:dyDescent="0.2">
      <c r="A69" s="50" t="s">
        <v>496</v>
      </c>
      <c r="B69" s="425" t="s">
        <v>497</v>
      </c>
      <c r="C69" s="504"/>
      <c r="D69" s="504"/>
      <c r="E69" s="370"/>
      <c r="F69" s="198">
        <v>56.39</v>
      </c>
      <c r="G69" s="198">
        <v>59.59</v>
      </c>
      <c r="H69" s="198">
        <v>1900.41</v>
      </c>
      <c r="I69" s="198">
        <v>1713.94</v>
      </c>
    </row>
    <row r="70" spans="1:9" ht="19.899999999999999" customHeight="1" x14ac:dyDescent="0.2">
      <c r="A70" s="50" t="s">
        <v>125</v>
      </c>
      <c r="B70" s="425" t="s">
        <v>498</v>
      </c>
      <c r="C70" s="504"/>
      <c r="D70" s="504"/>
      <c r="E70" s="370"/>
      <c r="F70" s="198">
        <v>0</v>
      </c>
      <c r="G70" s="198">
        <v>0</v>
      </c>
      <c r="H70" s="198">
        <v>0</v>
      </c>
      <c r="I70" s="198">
        <v>0</v>
      </c>
    </row>
    <row r="71" spans="1:9" ht="19.899999999999999" customHeight="1" x14ac:dyDescent="0.2">
      <c r="A71" s="50" t="s">
        <v>126</v>
      </c>
      <c r="B71" s="425" t="s">
        <v>499</v>
      </c>
      <c r="C71" s="504"/>
      <c r="D71" s="504"/>
      <c r="E71" s="370"/>
      <c r="F71" s="198">
        <v>5016.53</v>
      </c>
      <c r="G71" s="198">
        <v>1014.95</v>
      </c>
      <c r="H71" s="198">
        <v>12029.47</v>
      </c>
      <c r="I71" s="198">
        <v>12716.12</v>
      </c>
    </row>
    <row r="72" spans="1:9" ht="40.15" customHeight="1" x14ac:dyDescent="0.2">
      <c r="A72" s="50" t="s">
        <v>127</v>
      </c>
      <c r="B72" s="107"/>
      <c r="C72" s="503" t="s">
        <v>500</v>
      </c>
      <c r="D72" s="503"/>
      <c r="E72" s="370"/>
      <c r="F72" s="198">
        <v>0</v>
      </c>
      <c r="G72" s="198">
        <v>0</v>
      </c>
      <c r="H72" s="198">
        <v>0</v>
      </c>
      <c r="I72" s="198">
        <v>0</v>
      </c>
    </row>
    <row r="73" spans="1:9" ht="40.15" customHeight="1" x14ac:dyDescent="0.2">
      <c r="A73" s="50" t="s">
        <v>128</v>
      </c>
      <c r="B73" s="107"/>
      <c r="C73" s="503" t="s">
        <v>501</v>
      </c>
      <c r="D73" s="503"/>
      <c r="E73" s="370"/>
      <c r="F73" s="198">
        <v>154.47999999999999</v>
      </c>
      <c r="G73" s="198">
        <v>9.6999999999999993</v>
      </c>
      <c r="H73" s="198">
        <v>161.63999999999999</v>
      </c>
      <c r="I73" s="198">
        <v>181.94</v>
      </c>
    </row>
    <row r="74" spans="1:9" ht="40.15" customHeight="1" x14ac:dyDescent="0.2">
      <c r="A74" s="50" t="s">
        <v>129</v>
      </c>
      <c r="B74" s="107"/>
      <c r="C74" s="503" t="s">
        <v>502</v>
      </c>
      <c r="D74" s="503"/>
      <c r="E74" s="370"/>
      <c r="F74" s="198">
        <v>4422.01</v>
      </c>
      <c r="G74" s="198">
        <v>927.11</v>
      </c>
      <c r="H74" s="198">
        <v>8576.7199999999993</v>
      </c>
      <c r="I74" s="198">
        <v>11387.32</v>
      </c>
    </row>
    <row r="75" spans="1:9" ht="40.15" customHeight="1" x14ac:dyDescent="0.2">
      <c r="A75" s="50" t="s">
        <v>256</v>
      </c>
      <c r="B75" s="107"/>
      <c r="C75" s="145"/>
      <c r="D75" s="145" t="s">
        <v>503</v>
      </c>
      <c r="E75" s="370"/>
      <c r="F75" s="198">
        <v>441.52</v>
      </c>
      <c r="G75" s="198">
        <v>102.32</v>
      </c>
      <c r="H75" s="198">
        <v>1057.8699999999999</v>
      </c>
      <c r="I75" s="198">
        <v>2528.71</v>
      </c>
    </row>
    <row r="76" spans="1:9" ht="19.899999999999999" customHeight="1" x14ac:dyDescent="0.2">
      <c r="A76" s="50" t="s">
        <v>258</v>
      </c>
      <c r="B76" s="107"/>
      <c r="C76" s="503" t="s">
        <v>504</v>
      </c>
      <c r="D76" s="503"/>
      <c r="E76" s="370"/>
      <c r="F76" s="198">
        <v>388.94</v>
      </c>
      <c r="G76" s="198">
        <v>77.989999999999995</v>
      </c>
      <c r="H76" s="198">
        <v>2049.48</v>
      </c>
      <c r="I76" s="198">
        <v>0</v>
      </c>
    </row>
    <row r="77" spans="1:9" ht="40.15" customHeight="1" x14ac:dyDescent="0.2">
      <c r="A77" s="50" t="s">
        <v>260</v>
      </c>
      <c r="B77" s="107"/>
      <c r="C77" s="145"/>
      <c r="D77" s="145" t="s">
        <v>503</v>
      </c>
      <c r="E77" s="370"/>
      <c r="F77" s="198">
        <v>388.94</v>
      </c>
      <c r="G77" s="198">
        <v>77.989999999999995</v>
      </c>
      <c r="H77" s="198">
        <v>2049.48</v>
      </c>
      <c r="I77" s="198">
        <v>0</v>
      </c>
    </row>
    <row r="78" spans="1:9" ht="60" customHeight="1" x14ac:dyDescent="0.2">
      <c r="A78" s="50" t="s">
        <v>262</v>
      </c>
      <c r="B78" s="107"/>
      <c r="C78" s="503" t="s">
        <v>505</v>
      </c>
      <c r="D78" s="503"/>
      <c r="E78" s="370"/>
      <c r="F78" s="198">
        <v>51.09</v>
      </c>
      <c r="G78" s="198">
        <v>0.15</v>
      </c>
      <c r="H78" s="198">
        <v>1241.6199999999999</v>
      </c>
      <c r="I78" s="198">
        <v>1146.8599999999999</v>
      </c>
    </row>
    <row r="79" spans="1:9" ht="19.899999999999999" customHeight="1" x14ac:dyDescent="0.2">
      <c r="A79" s="50" t="s">
        <v>263</v>
      </c>
      <c r="B79" s="425" t="s">
        <v>506</v>
      </c>
      <c r="C79" s="504"/>
      <c r="D79" s="504"/>
      <c r="E79" s="371"/>
      <c r="F79" s="198">
        <v>613.16</v>
      </c>
      <c r="G79" s="198">
        <v>163.05000000000001</v>
      </c>
      <c r="H79" s="198">
        <v>1813.71</v>
      </c>
      <c r="I79" s="198">
        <v>0</v>
      </c>
    </row>
    <row r="80" spans="1:9" ht="19.899999999999999" customHeight="1" x14ac:dyDescent="0.2">
      <c r="A80" s="50" t="s">
        <v>269</v>
      </c>
      <c r="B80" s="425" t="s">
        <v>507</v>
      </c>
      <c r="C80" s="504"/>
      <c r="D80" s="504"/>
      <c r="E80" s="198"/>
      <c r="F80" s="198">
        <v>824.95</v>
      </c>
      <c r="G80" s="198">
        <v>15.51</v>
      </c>
      <c r="H80" s="198">
        <v>705.24</v>
      </c>
      <c r="I80" s="198">
        <v>1077.8</v>
      </c>
    </row>
    <row r="81" spans="1:9" ht="19.899999999999999" customHeight="1" x14ac:dyDescent="0.2">
      <c r="A81" s="50" t="s">
        <v>270</v>
      </c>
      <c r="B81" s="107"/>
      <c r="C81" s="503" t="s">
        <v>508</v>
      </c>
      <c r="D81" s="503"/>
      <c r="E81" s="376"/>
      <c r="F81" s="377"/>
      <c r="G81" s="378"/>
      <c r="H81" s="198">
        <v>3.8</v>
      </c>
      <c r="I81" s="198">
        <v>3.23</v>
      </c>
    </row>
    <row r="82" spans="1:9" ht="40.15" customHeight="1" x14ac:dyDescent="0.2">
      <c r="A82" s="50" t="s">
        <v>274</v>
      </c>
      <c r="B82" s="107"/>
      <c r="C82" s="503" t="s">
        <v>509</v>
      </c>
      <c r="D82" s="503"/>
      <c r="E82" s="370"/>
      <c r="F82" s="198">
        <v>9.1999999999999993</v>
      </c>
      <c r="G82" s="198">
        <v>0</v>
      </c>
      <c r="H82" s="198">
        <v>0</v>
      </c>
      <c r="I82" s="198">
        <v>7.82</v>
      </c>
    </row>
    <row r="83" spans="1:9" ht="19.899999999999999" customHeight="1" x14ac:dyDescent="0.2">
      <c r="A83" s="50" t="s">
        <v>276</v>
      </c>
      <c r="B83" s="107"/>
      <c r="C83" s="503" t="s">
        <v>510</v>
      </c>
      <c r="D83" s="503"/>
      <c r="E83" s="370"/>
      <c r="F83" s="368">
        <v>0</v>
      </c>
      <c r="G83" s="376"/>
      <c r="H83" s="377"/>
      <c r="I83" s="198">
        <v>0</v>
      </c>
    </row>
    <row r="84" spans="1:9" ht="19.899999999999999" customHeight="1" x14ac:dyDescent="0.2">
      <c r="A84" s="50" t="s">
        <v>279</v>
      </c>
      <c r="B84" s="107"/>
      <c r="C84" s="503" t="s">
        <v>511</v>
      </c>
      <c r="D84" s="503"/>
      <c r="E84" s="370"/>
      <c r="F84" s="368">
        <v>92.37</v>
      </c>
      <c r="G84" s="376"/>
      <c r="H84" s="377"/>
      <c r="I84" s="198">
        <v>4.62</v>
      </c>
    </row>
    <row r="85" spans="1:9" ht="19.899999999999999" customHeight="1" x14ac:dyDescent="0.2">
      <c r="A85" s="50" t="s">
        <v>280</v>
      </c>
      <c r="B85" s="107"/>
      <c r="C85" s="503" t="s">
        <v>512</v>
      </c>
      <c r="D85" s="503"/>
      <c r="E85" s="370"/>
      <c r="F85" s="198">
        <v>723.38</v>
      </c>
      <c r="G85" s="198">
        <v>15.51</v>
      </c>
      <c r="H85" s="198">
        <v>701.44</v>
      </c>
      <c r="I85" s="198">
        <v>1062.1300000000001</v>
      </c>
    </row>
    <row r="86" spans="1:9" ht="19.899999999999999" customHeight="1" x14ac:dyDescent="0.2">
      <c r="A86" s="50" t="s">
        <v>282</v>
      </c>
      <c r="B86" s="425" t="s">
        <v>513</v>
      </c>
      <c r="C86" s="504"/>
      <c r="D86" s="504"/>
      <c r="E86" s="370"/>
      <c r="F86" s="379">
        <v>3419.36</v>
      </c>
      <c r="G86" s="379">
        <v>416.3</v>
      </c>
      <c r="H86" s="379">
        <v>1723.87</v>
      </c>
      <c r="I86" s="198">
        <v>323.16000000000003</v>
      </c>
    </row>
    <row r="87" spans="1:9" ht="19.899999999999999" customHeight="1" x14ac:dyDescent="0.2">
      <c r="A87" s="50" t="s">
        <v>284</v>
      </c>
      <c r="B87" s="439" t="s">
        <v>514</v>
      </c>
      <c r="C87" s="467"/>
      <c r="D87" s="467"/>
      <c r="E87" s="380"/>
      <c r="F87" s="377"/>
      <c r="G87" s="377"/>
      <c r="H87" s="378"/>
      <c r="I87" s="381">
        <v>16371.71</v>
      </c>
    </row>
    <row r="88" spans="1:9" ht="19.899999999999999" customHeight="1" x14ac:dyDescent="0.2">
      <c r="A88" s="50" t="s">
        <v>290</v>
      </c>
      <c r="B88" s="439" t="s">
        <v>515</v>
      </c>
      <c r="C88" s="467"/>
      <c r="D88" s="467"/>
      <c r="E88" s="147"/>
      <c r="F88" s="149"/>
      <c r="G88" s="149"/>
      <c r="H88" s="150"/>
      <c r="I88" s="151">
        <v>1.286756001353446</v>
      </c>
    </row>
  </sheetData>
  <mergeCells count="81">
    <mergeCell ref="C84:D84"/>
    <mergeCell ref="C85:D85"/>
    <mergeCell ref="B86:D86"/>
    <mergeCell ref="B87:D87"/>
    <mergeCell ref="B88:D88"/>
    <mergeCell ref="B79:D79"/>
    <mergeCell ref="B80:D80"/>
    <mergeCell ref="C81:D81"/>
    <mergeCell ref="C82:D82"/>
    <mergeCell ref="C83:D83"/>
    <mergeCell ref="C72:D72"/>
    <mergeCell ref="C73:D73"/>
    <mergeCell ref="C74:D74"/>
    <mergeCell ref="C76:D76"/>
    <mergeCell ref="C78:D78"/>
    <mergeCell ref="E67:I67"/>
    <mergeCell ref="B68:D68"/>
    <mergeCell ref="B69:D69"/>
    <mergeCell ref="B70:D70"/>
    <mergeCell ref="B71:D71"/>
    <mergeCell ref="B63:D63"/>
    <mergeCell ref="C64:D64"/>
    <mergeCell ref="C65:D65"/>
    <mergeCell ref="B66:D66"/>
    <mergeCell ref="A67:D67"/>
    <mergeCell ref="C58:D58"/>
    <mergeCell ref="B59:D59"/>
    <mergeCell ref="C60:D60"/>
    <mergeCell ref="C61:D61"/>
    <mergeCell ref="B62:D62"/>
    <mergeCell ref="B53:D53"/>
    <mergeCell ref="C54:D54"/>
    <mergeCell ref="C55:D55"/>
    <mergeCell ref="B56:D56"/>
    <mergeCell ref="C57:D57"/>
    <mergeCell ref="A46:D46"/>
    <mergeCell ref="A50:C50"/>
    <mergeCell ref="E50:H50"/>
    <mergeCell ref="A52:D52"/>
    <mergeCell ref="E52:I52"/>
    <mergeCell ref="C41:D41"/>
    <mergeCell ref="C42:D42"/>
    <mergeCell ref="B43:D43"/>
    <mergeCell ref="B44:D44"/>
    <mergeCell ref="B45:D45"/>
    <mergeCell ref="B36:D36"/>
    <mergeCell ref="B37:D37"/>
    <mergeCell ref="C38:D38"/>
    <mergeCell ref="C39:D39"/>
    <mergeCell ref="C40:D40"/>
    <mergeCell ref="C29:D29"/>
    <mergeCell ref="C30:D30"/>
    <mergeCell ref="C31:D31"/>
    <mergeCell ref="C33:D33"/>
    <mergeCell ref="C35:D35"/>
    <mergeCell ref="E24:I24"/>
    <mergeCell ref="B25:D25"/>
    <mergeCell ref="B26:D26"/>
    <mergeCell ref="B27:D27"/>
    <mergeCell ref="B28:D28"/>
    <mergeCell ref="B20:D20"/>
    <mergeCell ref="C21:D21"/>
    <mergeCell ref="C22:D22"/>
    <mergeCell ref="B23:D23"/>
    <mergeCell ref="A24:D24"/>
    <mergeCell ref="C15:D15"/>
    <mergeCell ref="B16:D16"/>
    <mergeCell ref="C17:D17"/>
    <mergeCell ref="C18:D18"/>
    <mergeCell ref="B19:D19"/>
    <mergeCell ref="B10:D10"/>
    <mergeCell ref="C11:D11"/>
    <mergeCell ref="C12:D12"/>
    <mergeCell ref="B13:D13"/>
    <mergeCell ref="C14:D14"/>
    <mergeCell ref="A1:D1"/>
    <mergeCell ref="A3:D3"/>
    <mergeCell ref="A7:C7"/>
    <mergeCell ref="E7:H7"/>
    <mergeCell ref="A9:D9"/>
    <mergeCell ref="E9:I9"/>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88"/>
  <sheetViews>
    <sheetView showGridLines="0" workbookViewId="0">
      <selection sqref="A1:B1"/>
    </sheetView>
  </sheetViews>
  <sheetFormatPr baseColWidth="10" defaultColWidth="8.85546875" defaultRowHeight="19.149999999999999" customHeight="1" x14ac:dyDescent="0.2"/>
  <cols>
    <col min="1" max="1" width="10.85546875" style="45" customWidth="1"/>
    <col min="2" max="3" width="2.28515625" style="45" customWidth="1"/>
    <col min="4" max="4" width="65.7109375" style="45" customWidth="1"/>
    <col min="5" max="9" width="21.85546875" style="45" customWidth="1"/>
    <col min="10" max="16384" width="8.85546875" style="45"/>
  </cols>
  <sheetData>
    <row r="1" spans="1:9" ht="19.149999999999999" customHeight="1" x14ac:dyDescent="0.2">
      <c r="A1" s="412"/>
      <c r="B1" s="412"/>
      <c r="C1" s="412"/>
      <c r="D1" s="412"/>
    </row>
    <row r="3" spans="1:9" ht="19.149999999999999" customHeight="1" x14ac:dyDescent="0.2">
      <c r="A3" s="413" t="s">
        <v>517</v>
      </c>
      <c r="B3" s="413"/>
      <c r="C3" s="413"/>
      <c r="D3" s="413"/>
      <c r="E3" s="98"/>
      <c r="F3" s="98"/>
      <c r="G3" s="98"/>
      <c r="H3" s="98"/>
      <c r="I3" s="98"/>
    </row>
    <row r="4" spans="1:9" ht="19.149999999999999" customHeight="1" x14ac:dyDescent="0.2">
      <c r="A4" s="98"/>
      <c r="B4" s="98"/>
      <c r="C4" s="98"/>
      <c r="D4" s="98"/>
      <c r="E4" s="98"/>
      <c r="F4" s="98"/>
      <c r="G4" s="98"/>
      <c r="H4" s="98"/>
      <c r="I4" s="98"/>
    </row>
    <row r="5" spans="1:9" ht="19.149999999999999" customHeight="1" x14ac:dyDescent="0.2">
      <c r="A5" s="98"/>
      <c r="B5" s="98"/>
      <c r="C5" s="98"/>
      <c r="D5" s="98"/>
      <c r="E5" s="98"/>
      <c r="F5" s="98"/>
      <c r="G5" s="98"/>
      <c r="H5" s="98"/>
      <c r="I5" s="98"/>
    </row>
    <row r="6" spans="1:9" ht="19.149999999999999" customHeight="1" x14ac:dyDescent="0.2">
      <c r="A6" s="82"/>
      <c r="B6" s="135"/>
      <c r="C6" s="135"/>
      <c r="D6" s="136"/>
      <c r="E6" s="99" t="s">
        <v>1</v>
      </c>
      <c r="F6" s="99" t="s">
        <v>2</v>
      </c>
      <c r="G6" s="99" t="s">
        <v>3</v>
      </c>
      <c r="H6" s="99" t="s">
        <v>4</v>
      </c>
      <c r="I6" s="99" t="s">
        <v>5</v>
      </c>
    </row>
    <row r="7" spans="1:9" ht="19.149999999999999" customHeight="1" x14ac:dyDescent="0.2">
      <c r="A7" s="499" t="s">
        <v>474</v>
      </c>
      <c r="B7" s="500"/>
      <c r="C7" s="500"/>
      <c r="D7" s="137" t="s">
        <v>475</v>
      </c>
      <c r="E7" s="459" t="s">
        <v>476</v>
      </c>
      <c r="F7" s="460"/>
      <c r="G7" s="460"/>
      <c r="H7" s="461"/>
      <c r="I7" s="138" t="s">
        <v>477</v>
      </c>
    </row>
    <row r="8" spans="1:9" ht="19.149999999999999" customHeight="1" x14ac:dyDescent="0.2">
      <c r="A8" s="139"/>
      <c r="B8" s="140"/>
      <c r="C8" s="140"/>
      <c r="D8" s="141"/>
      <c r="E8" s="31" t="s">
        <v>478</v>
      </c>
      <c r="F8" s="31" t="s">
        <v>479</v>
      </c>
      <c r="G8" s="31" t="s">
        <v>480</v>
      </c>
      <c r="H8" s="31" t="s">
        <v>481</v>
      </c>
      <c r="I8" s="142"/>
    </row>
    <row r="9" spans="1:9" ht="19.149999999999999" customHeight="1" x14ac:dyDescent="0.2">
      <c r="A9" s="439" t="s">
        <v>482</v>
      </c>
      <c r="B9" s="467"/>
      <c r="C9" s="467"/>
      <c r="D9" s="467"/>
      <c r="E9" s="418"/>
      <c r="F9" s="419"/>
      <c r="G9" s="419"/>
      <c r="H9" s="419"/>
      <c r="I9" s="419"/>
    </row>
    <row r="10" spans="1:9" ht="19.149999999999999" customHeight="1" x14ac:dyDescent="0.2">
      <c r="A10" s="104" t="s">
        <v>22</v>
      </c>
      <c r="B10" s="501" t="s">
        <v>483</v>
      </c>
      <c r="C10" s="501"/>
      <c r="D10" s="502"/>
      <c r="E10" s="198">
        <v>3968.23</v>
      </c>
      <c r="F10" s="198">
        <v>35</v>
      </c>
      <c r="G10" s="198">
        <v>13.66</v>
      </c>
      <c r="H10" s="198">
        <v>496.27</v>
      </c>
      <c r="I10" s="198">
        <v>4464.51</v>
      </c>
    </row>
    <row r="11" spans="1:9" ht="19.149999999999999" customHeight="1" x14ac:dyDescent="0.2">
      <c r="A11" s="31" t="s">
        <v>24</v>
      </c>
      <c r="B11" s="145"/>
      <c r="C11" s="503" t="s">
        <v>484</v>
      </c>
      <c r="D11" s="438"/>
      <c r="E11" s="198">
        <v>3968.23</v>
      </c>
      <c r="F11" s="198">
        <v>0</v>
      </c>
      <c r="G11" s="198">
        <v>0</v>
      </c>
      <c r="H11" s="198">
        <v>353.74</v>
      </c>
      <c r="I11" s="198">
        <v>4321.97</v>
      </c>
    </row>
    <row r="12" spans="1:9" ht="19.149999999999999" customHeight="1" x14ac:dyDescent="0.2">
      <c r="A12" s="31" t="s">
        <v>32</v>
      </c>
      <c r="B12" s="145"/>
      <c r="C12" s="503" t="s">
        <v>485</v>
      </c>
      <c r="D12" s="438"/>
      <c r="E12" s="369"/>
      <c r="F12" s="198">
        <v>35</v>
      </c>
      <c r="G12" s="198">
        <v>13.66</v>
      </c>
      <c r="H12" s="198">
        <v>142.54</v>
      </c>
      <c r="I12" s="198">
        <v>142.54</v>
      </c>
    </row>
    <row r="13" spans="1:9" ht="19.149999999999999" customHeight="1" x14ac:dyDescent="0.2">
      <c r="A13" s="31" t="s">
        <v>34</v>
      </c>
      <c r="B13" s="504" t="s">
        <v>486</v>
      </c>
      <c r="C13" s="504"/>
      <c r="D13" s="426"/>
      <c r="E13" s="370"/>
      <c r="F13" s="198">
        <v>7608.19</v>
      </c>
      <c r="G13" s="198">
        <v>385.59</v>
      </c>
      <c r="H13" s="198">
        <v>117.04</v>
      </c>
      <c r="I13" s="198">
        <v>7560.55</v>
      </c>
    </row>
    <row r="14" spans="1:9" ht="19.149999999999999" customHeight="1" x14ac:dyDescent="0.2">
      <c r="A14" s="31" t="s">
        <v>36</v>
      </c>
      <c r="B14" s="145"/>
      <c r="C14" s="503" t="s">
        <v>443</v>
      </c>
      <c r="D14" s="438"/>
      <c r="E14" s="370"/>
      <c r="F14" s="198">
        <v>4773.93</v>
      </c>
      <c r="G14" s="198">
        <v>208.39</v>
      </c>
      <c r="H14" s="198">
        <v>66.95</v>
      </c>
      <c r="I14" s="198">
        <v>4800.1499999999996</v>
      </c>
    </row>
    <row r="15" spans="1:9" ht="19.149999999999999" customHeight="1" x14ac:dyDescent="0.2">
      <c r="A15" s="31" t="s">
        <v>38</v>
      </c>
      <c r="B15" s="145"/>
      <c r="C15" s="503" t="s">
        <v>444</v>
      </c>
      <c r="D15" s="438"/>
      <c r="E15" s="370"/>
      <c r="F15" s="198">
        <v>2834.26</v>
      </c>
      <c r="G15" s="198">
        <v>177.2</v>
      </c>
      <c r="H15" s="198">
        <v>50.09</v>
      </c>
      <c r="I15" s="198">
        <v>2760.41</v>
      </c>
    </row>
    <row r="16" spans="1:9" ht="19.149999999999999" customHeight="1" x14ac:dyDescent="0.2">
      <c r="A16" s="31" t="s">
        <v>65</v>
      </c>
      <c r="B16" s="504" t="s">
        <v>487</v>
      </c>
      <c r="C16" s="504"/>
      <c r="D16" s="426"/>
      <c r="E16" s="370"/>
      <c r="F16" s="198">
        <v>6187.91</v>
      </c>
      <c r="G16" s="198">
        <v>526.07000000000005</v>
      </c>
      <c r="H16" s="198">
        <v>4010.72</v>
      </c>
      <c r="I16" s="198">
        <v>7072.33</v>
      </c>
    </row>
    <row r="17" spans="1:9" ht="19.149999999999999" customHeight="1" x14ac:dyDescent="0.2">
      <c r="A17" s="31" t="s">
        <v>67</v>
      </c>
      <c r="B17" s="145"/>
      <c r="C17" s="503" t="s">
        <v>488</v>
      </c>
      <c r="D17" s="438"/>
      <c r="E17" s="370"/>
      <c r="F17" s="198">
        <v>599.32000000000005</v>
      </c>
      <c r="G17" s="198">
        <v>0</v>
      </c>
      <c r="H17" s="198">
        <v>0</v>
      </c>
      <c r="I17" s="198">
        <v>299.66000000000003</v>
      </c>
    </row>
    <row r="18" spans="1:9" ht="19.149999999999999" customHeight="1" x14ac:dyDescent="0.2">
      <c r="A18" s="31" t="s">
        <v>69</v>
      </c>
      <c r="B18" s="145"/>
      <c r="C18" s="503" t="s">
        <v>489</v>
      </c>
      <c r="D18" s="438"/>
      <c r="E18" s="370"/>
      <c r="F18" s="198">
        <v>5588.59</v>
      </c>
      <c r="G18" s="198">
        <v>526.07000000000005</v>
      </c>
      <c r="H18" s="198">
        <v>4010.72</v>
      </c>
      <c r="I18" s="198">
        <v>6772.67</v>
      </c>
    </row>
    <row r="19" spans="1:9" ht="19.149999999999999" customHeight="1" x14ac:dyDescent="0.2">
      <c r="A19" s="31" t="s">
        <v>71</v>
      </c>
      <c r="B19" s="504" t="s">
        <v>490</v>
      </c>
      <c r="C19" s="504"/>
      <c r="D19" s="426"/>
      <c r="E19" s="371"/>
      <c r="F19" s="198">
        <v>455.87</v>
      </c>
      <c r="G19" s="198">
        <v>26.69</v>
      </c>
      <c r="H19" s="198">
        <v>2171.86</v>
      </c>
      <c r="I19" s="198">
        <v>0</v>
      </c>
    </row>
    <row r="20" spans="1:9" ht="19.149999999999999" customHeight="1" x14ac:dyDescent="0.2">
      <c r="A20" s="31" t="s">
        <v>73</v>
      </c>
      <c r="B20" s="504" t="s">
        <v>491</v>
      </c>
      <c r="C20" s="504"/>
      <c r="D20" s="426"/>
      <c r="E20" s="198">
        <v>0</v>
      </c>
      <c r="F20" s="198">
        <v>495.05</v>
      </c>
      <c r="G20" s="198">
        <v>0</v>
      </c>
      <c r="H20" s="198">
        <v>176.89</v>
      </c>
      <c r="I20" s="198">
        <v>176.89</v>
      </c>
    </row>
    <row r="21" spans="1:9" ht="19.149999999999999" customHeight="1" x14ac:dyDescent="0.2">
      <c r="A21" s="31" t="s">
        <v>120</v>
      </c>
      <c r="B21" s="145"/>
      <c r="C21" s="503" t="s">
        <v>492</v>
      </c>
      <c r="D21" s="438"/>
      <c r="E21" s="198">
        <v>0</v>
      </c>
      <c r="F21" s="372"/>
      <c r="G21" s="373"/>
      <c r="H21" s="373"/>
      <c r="I21" s="374"/>
    </row>
    <row r="22" spans="1:9" ht="28.15" customHeight="1" x14ac:dyDescent="0.2">
      <c r="A22" s="31" t="s">
        <v>122</v>
      </c>
      <c r="B22" s="145"/>
      <c r="C22" s="503" t="s">
        <v>493</v>
      </c>
      <c r="D22" s="438"/>
      <c r="E22" s="369"/>
      <c r="F22" s="198">
        <v>495.05</v>
      </c>
      <c r="G22" s="198">
        <v>0</v>
      </c>
      <c r="H22" s="198">
        <v>176.89</v>
      </c>
      <c r="I22" s="198">
        <v>176.89</v>
      </c>
    </row>
    <row r="23" spans="1:9" ht="19.149999999999999" customHeight="1" x14ac:dyDescent="0.2">
      <c r="A23" s="50" t="s">
        <v>123</v>
      </c>
      <c r="B23" s="467" t="s">
        <v>494</v>
      </c>
      <c r="C23" s="467"/>
      <c r="D23" s="418"/>
      <c r="E23" s="375"/>
      <c r="F23" s="373"/>
      <c r="G23" s="373"/>
      <c r="H23" s="374"/>
      <c r="I23" s="198">
        <v>19274.28</v>
      </c>
    </row>
    <row r="24" spans="1:9" ht="19.149999999999999" customHeight="1" x14ac:dyDescent="0.2">
      <c r="A24" s="439" t="s">
        <v>495</v>
      </c>
      <c r="B24" s="467"/>
      <c r="C24" s="467"/>
      <c r="D24" s="467"/>
      <c r="E24" s="505"/>
      <c r="F24" s="506"/>
      <c r="G24" s="506"/>
      <c r="H24" s="506"/>
      <c r="I24" s="507"/>
    </row>
    <row r="25" spans="1:9" ht="19.149999999999999" customHeight="1" x14ac:dyDescent="0.2">
      <c r="A25" s="50" t="s">
        <v>124</v>
      </c>
      <c r="B25" s="425" t="s">
        <v>440</v>
      </c>
      <c r="C25" s="504"/>
      <c r="D25" s="504"/>
      <c r="E25" s="376"/>
      <c r="F25" s="373"/>
      <c r="G25" s="373"/>
      <c r="H25" s="374"/>
      <c r="I25" s="198">
        <v>483.2</v>
      </c>
    </row>
    <row r="26" spans="1:9" ht="32.450000000000003" customHeight="1" x14ac:dyDescent="0.2">
      <c r="A26" s="50" t="s">
        <v>496</v>
      </c>
      <c r="B26" s="425" t="s">
        <v>497</v>
      </c>
      <c r="C26" s="504"/>
      <c r="D26" s="504"/>
      <c r="E26" s="370"/>
      <c r="F26" s="198">
        <v>56.69</v>
      </c>
      <c r="G26" s="198">
        <v>56.71</v>
      </c>
      <c r="H26" s="198">
        <v>1897.05</v>
      </c>
      <c r="I26" s="198">
        <v>1708.88</v>
      </c>
    </row>
    <row r="27" spans="1:9" ht="19.149999999999999" customHeight="1" x14ac:dyDescent="0.2">
      <c r="A27" s="50" t="s">
        <v>125</v>
      </c>
      <c r="B27" s="425" t="s">
        <v>498</v>
      </c>
      <c r="C27" s="504"/>
      <c r="D27" s="504"/>
      <c r="E27" s="370"/>
      <c r="F27" s="198">
        <v>0</v>
      </c>
      <c r="G27" s="198">
        <v>0</v>
      </c>
      <c r="H27" s="198">
        <v>0</v>
      </c>
      <c r="I27" s="198">
        <v>0</v>
      </c>
    </row>
    <row r="28" spans="1:9" ht="19.149999999999999" customHeight="1" x14ac:dyDescent="0.2">
      <c r="A28" s="50" t="s">
        <v>126</v>
      </c>
      <c r="B28" s="425" t="s">
        <v>499</v>
      </c>
      <c r="C28" s="504"/>
      <c r="D28" s="504"/>
      <c r="E28" s="370"/>
      <c r="F28" s="198">
        <v>4738.01</v>
      </c>
      <c r="G28" s="198">
        <v>924.3</v>
      </c>
      <c r="H28" s="198">
        <v>10707.95</v>
      </c>
      <c r="I28" s="198">
        <v>11497.18</v>
      </c>
    </row>
    <row r="29" spans="1:9" ht="39" customHeight="1" x14ac:dyDescent="0.2">
      <c r="A29" s="50" t="s">
        <v>127</v>
      </c>
      <c r="B29" s="107"/>
      <c r="C29" s="503" t="s">
        <v>500</v>
      </c>
      <c r="D29" s="503"/>
      <c r="E29" s="370"/>
      <c r="F29" s="198">
        <v>0</v>
      </c>
      <c r="G29" s="198">
        <v>0</v>
      </c>
      <c r="H29" s="198">
        <v>0</v>
      </c>
      <c r="I29" s="198">
        <v>0</v>
      </c>
    </row>
    <row r="30" spans="1:9" ht="34.15" customHeight="1" x14ac:dyDescent="0.2">
      <c r="A30" s="50" t="s">
        <v>128</v>
      </c>
      <c r="B30" s="107"/>
      <c r="C30" s="503" t="s">
        <v>501</v>
      </c>
      <c r="D30" s="503"/>
      <c r="E30" s="370"/>
      <c r="F30" s="198">
        <v>138.34</v>
      </c>
      <c r="G30" s="198">
        <v>7.59</v>
      </c>
      <c r="H30" s="198">
        <v>113.06</v>
      </c>
      <c r="I30" s="198">
        <v>130.69</v>
      </c>
    </row>
    <row r="31" spans="1:9" ht="48" customHeight="1" x14ac:dyDescent="0.2">
      <c r="A31" s="50" t="s">
        <v>129</v>
      </c>
      <c r="B31" s="107"/>
      <c r="C31" s="503" t="s">
        <v>502</v>
      </c>
      <c r="D31" s="503"/>
      <c r="E31" s="370"/>
      <c r="F31" s="198">
        <v>4167.59</v>
      </c>
      <c r="G31" s="198">
        <v>798.79</v>
      </c>
      <c r="H31" s="198">
        <v>7805.88</v>
      </c>
      <c r="I31" s="198">
        <v>10243.42</v>
      </c>
    </row>
    <row r="32" spans="1:9" ht="28.15" customHeight="1" x14ac:dyDescent="0.2">
      <c r="A32" s="50" t="s">
        <v>256</v>
      </c>
      <c r="B32" s="107"/>
      <c r="C32" s="145"/>
      <c r="D32" s="145" t="s">
        <v>503</v>
      </c>
      <c r="E32" s="370"/>
      <c r="F32" s="198">
        <v>432.74</v>
      </c>
      <c r="G32" s="198">
        <v>46.36</v>
      </c>
      <c r="H32" s="198">
        <v>1038.76</v>
      </c>
      <c r="I32" s="198">
        <v>2184.0700000000002</v>
      </c>
    </row>
    <row r="33" spans="1:9" ht="19.149999999999999" customHeight="1" x14ac:dyDescent="0.2">
      <c r="A33" s="50" t="s">
        <v>258</v>
      </c>
      <c r="B33" s="107"/>
      <c r="C33" s="503" t="s">
        <v>504</v>
      </c>
      <c r="D33" s="503"/>
      <c r="E33" s="370"/>
      <c r="F33" s="198">
        <v>374.73</v>
      </c>
      <c r="G33" s="198">
        <v>79.14</v>
      </c>
      <c r="H33" s="198">
        <v>1600.71</v>
      </c>
      <c r="I33" s="198">
        <v>0</v>
      </c>
    </row>
    <row r="34" spans="1:9" ht="28.15" customHeight="1" x14ac:dyDescent="0.2">
      <c r="A34" s="50" t="s">
        <v>260</v>
      </c>
      <c r="B34" s="107"/>
      <c r="C34" s="145"/>
      <c r="D34" s="145" t="s">
        <v>503</v>
      </c>
      <c r="E34" s="370"/>
      <c r="F34" s="198">
        <v>374.73</v>
      </c>
      <c r="G34" s="198">
        <v>79.14</v>
      </c>
      <c r="H34" s="198">
        <v>1600.71</v>
      </c>
      <c r="I34" s="198">
        <v>0</v>
      </c>
    </row>
    <row r="35" spans="1:9" ht="44.45" customHeight="1" x14ac:dyDescent="0.2">
      <c r="A35" s="50" t="s">
        <v>262</v>
      </c>
      <c r="B35" s="107"/>
      <c r="C35" s="503" t="s">
        <v>505</v>
      </c>
      <c r="D35" s="503"/>
      <c r="E35" s="370"/>
      <c r="F35" s="198">
        <v>57.35</v>
      </c>
      <c r="G35" s="198">
        <v>38.78</v>
      </c>
      <c r="H35" s="198">
        <v>1188.31</v>
      </c>
      <c r="I35" s="198">
        <v>1123.07</v>
      </c>
    </row>
    <row r="36" spans="1:9" ht="19.149999999999999" customHeight="1" x14ac:dyDescent="0.2">
      <c r="A36" s="50" t="s">
        <v>263</v>
      </c>
      <c r="B36" s="425" t="s">
        <v>506</v>
      </c>
      <c r="C36" s="504"/>
      <c r="D36" s="504"/>
      <c r="E36" s="371"/>
      <c r="F36" s="198">
        <v>598.73</v>
      </c>
      <c r="G36" s="198">
        <v>187.32</v>
      </c>
      <c r="H36" s="198">
        <v>1766.36</v>
      </c>
      <c r="I36" s="198">
        <v>0</v>
      </c>
    </row>
    <row r="37" spans="1:9" ht="19.149999999999999" customHeight="1" x14ac:dyDescent="0.2">
      <c r="A37" s="50" t="s">
        <v>269</v>
      </c>
      <c r="B37" s="425" t="s">
        <v>507</v>
      </c>
      <c r="C37" s="504"/>
      <c r="D37" s="504"/>
      <c r="E37" s="198"/>
      <c r="F37" s="198">
        <v>668.97</v>
      </c>
      <c r="G37" s="198">
        <v>27.69</v>
      </c>
      <c r="H37" s="198">
        <v>737.18</v>
      </c>
      <c r="I37" s="198">
        <v>1106.95</v>
      </c>
    </row>
    <row r="38" spans="1:9" ht="19.149999999999999" customHeight="1" x14ac:dyDescent="0.2">
      <c r="A38" s="50" t="s">
        <v>270</v>
      </c>
      <c r="B38" s="107"/>
      <c r="C38" s="503" t="s">
        <v>508</v>
      </c>
      <c r="D38" s="503"/>
      <c r="E38" s="376"/>
      <c r="F38" s="377"/>
      <c r="G38" s="378"/>
      <c r="H38" s="198">
        <v>6.49</v>
      </c>
      <c r="I38" s="198">
        <v>5.52</v>
      </c>
    </row>
    <row r="39" spans="1:9" ht="28.9" customHeight="1" x14ac:dyDescent="0.2">
      <c r="A39" s="50" t="s">
        <v>274</v>
      </c>
      <c r="B39" s="107"/>
      <c r="C39" s="503" t="s">
        <v>509</v>
      </c>
      <c r="D39" s="503"/>
      <c r="E39" s="370"/>
      <c r="F39" s="198">
        <v>9.1999999999999993</v>
      </c>
      <c r="G39" s="198">
        <v>0</v>
      </c>
      <c r="H39" s="198">
        <v>0</v>
      </c>
      <c r="I39" s="198">
        <v>7.82</v>
      </c>
    </row>
    <row r="40" spans="1:9" ht="19.149999999999999" customHeight="1" x14ac:dyDescent="0.2">
      <c r="A40" s="50" t="s">
        <v>276</v>
      </c>
      <c r="B40" s="107"/>
      <c r="C40" s="503" t="s">
        <v>510</v>
      </c>
      <c r="D40" s="503"/>
      <c r="E40" s="370"/>
      <c r="F40" s="368">
        <v>2.13</v>
      </c>
      <c r="G40" s="376"/>
      <c r="H40" s="377"/>
      <c r="I40" s="198">
        <v>2.13</v>
      </c>
    </row>
    <row r="41" spans="1:9" ht="19.149999999999999" customHeight="1" x14ac:dyDescent="0.2">
      <c r="A41" s="50" t="s">
        <v>279</v>
      </c>
      <c r="B41" s="107"/>
      <c r="C41" s="503" t="s">
        <v>511</v>
      </c>
      <c r="D41" s="503"/>
      <c r="E41" s="370"/>
      <c r="F41" s="368">
        <v>95.8</v>
      </c>
      <c r="G41" s="376"/>
      <c r="H41" s="377"/>
      <c r="I41" s="198">
        <v>4.79</v>
      </c>
    </row>
    <row r="42" spans="1:9" ht="19.149999999999999" customHeight="1" x14ac:dyDescent="0.2">
      <c r="A42" s="50" t="s">
        <v>280</v>
      </c>
      <c r="B42" s="107"/>
      <c r="C42" s="503" t="s">
        <v>512</v>
      </c>
      <c r="D42" s="503"/>
      <c r="E42" s="370"/>
      <c r="F42" s="198">
        <v>561.84</v>
      </c>
      <c r="G42" s="198">
        <v>27.69</v>
      </c>
      <c r="H42" s="198">
        <v>730.69</v>
      </c>
      <c r="I42" s="198">
        <v>1086.69</v>
      </c>
    </row>
    <row r="43" spans="1:9" ht="19.149999999999999" customHeight="1" x14ac:dyDescent="0.2">
      <c r="A43" s="50" t="s">
        <v>282</v>
      </c>
      <c r="B43" s="425" t="s">
        <v>513</v>
      </c>
      <c r="C43" s="504"/>
      <c r="D43" s="504"/>
      <c r="E43" s="370"/>
      <c r="F43" s="379">
        <v>3040.22</v>
      </c>
      <c r="G43" s="379">
        <v>372.33</v>
      </c>
      <c r="H43" s="379">
        <v>1740.24</v>
      </c>
      <c r="I43" s="198">
        <v>303.06</v>
      </c>
    </row>
    <row r="44" spans="1:9" ht="19.149999999999999" customHeight="1" x14ac:dyDescent="0.2">
      <c r="A44" s="50" t="s">
        <v>284</v>
      </c>
      <c r="B44" s="439" t="s">
        <v>514</v>
      </c>
      <c r="C44" s="467"/>
      <c r="D44" s="467"/>
      <c r="E44" s="380"/>
      <c r="F44" s="377"/>
      <c r="G44" s="377"/>
      <c r="H44" s="378"/>
      <c r="I44" s="381">
        <v>15099.26</v>
      </c>
    </row>
    <row r="45" spans="1:9" ht="19.149999999999999" customHeight="1" x14ac:dyDescent="0.2">
      <c r="A45" s="50" t="s">
        <v>290</v>
      </c>
      <c r="B45" s="439" t="s">
        <v>515</v>
      </c>
      <c r="C45" s="467"/>
      <c r="D45" s="467"/>
      <c r="E45" s="147"/>
      <c r="F45" s="149"/>
      <c r="G45" s="149"/>
      <c r="H45" s="150"/>
      <c r="I45" s="151">
        <v>1.2765048903941649</v>
      </c>
    </row>
    <row r="46" spans="1:9" ht="19.149999999999999" customHeight="1" x14ac:dyDescent="0.2">
      <c r="A46" s="413" t="s">
        <v>517</v>
      </c>
      <c r="B46" s="413"/>
      <c r="C46" s="413"/>
      <c r="D46" s="413"/>
      <c r="E46" s="98"/>
      <c r="F46" s="98"/>
      <c r="G46" s="98"/>
      <c r="H46" s="98"/>
      <c r="I46" s="98"/>
    </row>
    <row r="47" spans="1:9" ht="19.149999999999999" customHeight="1" x14ac:dyDescent="0.2">
      <c r="A47" s="98"/>
      <c r="B47" s="98"/>
      <c r="C47" s="98"/>
      <c r="D47" s="98"/>
      <c r="E47" s="98"/>
      <c r="F47" s="98"/>
      <c r="G47" s="98"/>
      <c r="H47" s="98"/>
      <c r="I47" s="98"/>
    </row>
    <row r="48" spans="1:9" ht="19.149999999999999" customHeight="1" x14ac:dyDescent="0.2">
      <c r="A48" s="98"/>
      <c r="B48" s="98"/>
      <c r="C48" s="98"/>
      <c r="D48" s="98"/>
      <c r="E48" s="98"/>
      <c r="F48" s="98"/>
      <c r="G48" s="98"/>
      <c r="H48" s="98"/>
      <c r="I48" s="98"/>
    </row>
    <row r="49" spans="1:9" ht="19.149999999999999" customHeight="1" x14ac:dyDescent="0.2">
      <c r="A49" s="82"/>
      <c r="B49" s="135"/>
      <c r="C49" s="135"/>
      <c r="D49" s="136"/>
      <c r="E49" s="99" t="s">
        <v>1</v>
      </c>
      <c r="F49" s="99" t="s">
        <v>2</v>
      </c>
      <c r="G49" s="99" t="s">
        <v>3</v>
      </c>
      <c r="H49" s="99" t="s">
        <v>4</v>
      </c>
      <c r="I49" s="99" t="s">
        <v>5</v>
      </c>
    </row>
    <row r="50" spans="1:9" ht="19.149999999999999" customHeight="1" x14ac:dyDescent="0.2">
      <c r="A50" s="499" t="s">
        <v>474</v>
      </c>
      <c r="B50" s="500"/>
      <c r="C50" s="500"/>
      <c r="D50" s="137" t="s">
        <v>516</v>
      </c>
      <c r="E50" s="459" t="s">
        <v>476</v>
      </c>
      <c r="F50" s="460"/>
      <c r="G50" s="460"/>
      <c r="H50" s="461"/>
      <c r="I50" s="138" t="s">
        <v>477</v>
      </c>
    </row>
    <row r="51" spans="1:9" ht="19.149999999999999" customHeight="1" x14ac:dyDescent="0.2">
      <c r="A51" s="139"/>
      <c r="B51" s="140"/>
      <c r="C51" s="140"/>
      <c r="D51" s="141"/>
      <c r="E51" s="31" t="s">
        <v>478</v>
      </c>
      <c r="F51" s="31" t="s">
        <v>479</v>
      </c>
      <c r="G51" s="31" t="s">
        <v>480</v>
      </c>
      <c r="H51" s="31" t="s">
        <v>481</v>
      </c>
      <c r="I51" s="142"/>
    </row>
    <row r="52" spans="1:9" ht="19.149999999999999" customHeight="1" x14ac:dyDescent="0.2">
      <c r="A52" s="439" t="s">
        <v>482</v>
      </c>
      <c r="B52" s="467"/>
      <c r="C52" s="467"/>
      <c r="D52" s="467"/>
      <c r="E52" s="418"/>
      <c r="F52" s="419"/>
      <c r="G52" s="419"/>
      <c r="H52" s="419"/>
      <c r="I52" s="419"/>
    </row>
    <row r="53" spans="1:9" ht="19.149999999999999" customHeight="1" x14ac:dyDescent="0.2">
      <c r="A53" s="104" t="s">
        <v>22</v>
      </c>
      <c r="B53" s="501" t="s">
        <v>483</v>
      </c>
      <c r="C53" s="501"/>
      <c r="D53" s="502"/>
      <c r="E53" s="198">
        <v>3968.23</v>
      </c>
      <c r="F53" s="198">
        <v>35</v>
      </c>
      <c r="G53" s="198">
        <v>13.66</v>
      </c>
      <c r="H53" s="198">
        <v>496.27</v>
      </c>
      <c r="I53" s="198">
        <v>4464.51</v>
      </c>
    </row>
    <row r="54" spans="1:9" ht="19.149999999999999" customHeight="1" x14ac:dyDescent="0.2">
      <c r="A54" s="31" t="s">
        <v>24</v>
      </c>
      <c r="B54" s="145"/>
      <c r="C54" s="503" t="s">
        <v>484</v>
      </c>
      <c r="D54" s="438"/>
      <c r="E54" s="198">
        <v>3968.23</v>
      </c>
      <c r="F54" s="198">
        <v>0</v>
      </c>
      <c r="G54" s="198">
        <v>0</v>
      </c>
      <c r="H54" s="198">
        <v>353.74</v>
      </c>
      <c r="I54" s="198">
        <v>4321.97</v>
      </c>
    </row>
    <row r="55" spans="1:9" ht="19.149999999999999" customHeight="1" x14ac:dyDescent="0.2">
      <c r="A55" s="31" t="s">
        <v>32</v>
      </c>
      <c r="B55" s="145"/>
      <c r="C55" s="503" t="s">
        <v>485</v>
      </c>
      <c r="D55" s="438"/>
      <c r="E55" s="369"/>
      <c r="F55" s="198">
        <v>35</v>
      </c>
      <c r="G55" s="198">
        <v>13.66</v>
      </c>
      <c r="H55" s="198">
        <v>142.54</v>
      </c>
      <c r="I55" s="198">
        <v>142.54</v>
      </c>
    </row>
    <row r="56" spans="1:9" ht="19.149999999999999" customHeight="1" x14ac:dyDescent="0.2">
      <c r="A56" s="31" t="s">
        <v>34</v>
      </c>
      <c r="B56" s="504" t="s">
        <v>486</v>
      </c>
      <c r="C56" s="504"/>
      <c r="D56" s="426"/>
      <c r="E56" s="370"/>
      <c r="F56" s="198">
        <v>8459.2999999999993</v>
      </c>
      <c r="G56" s="198">
        <v>417.95</v>
      </c>
      <c r="H56" s="198">
        <v>132.01</v>
      </c>
      <c r="I56" s="198">
        <v>8390.44</v>
      </c>
    </row>
    <row r="57" spans="1:9" ht="19.149999999999999" customHeight="1" x14ac:dyDescent="0.2">
      <c r="A57" s="31" t="s">
        <v>36</v>
      </c>
      <c r="B57" s="145"/>
      <c r="C57" s="503" t="s">
        <v>443</v>
      </c>
      <c r="D57" s="438"/>
      <c r="E57" s="370"/>
      <c r="F57" s="198">
        <v>5147.67</v>
      </c>
      <c r="G57" s="198">
        <v>230.34</v>
      </c>
      <c r="H57" s="198">
        <v>76.97</v>
      </c>
      <c r="I57" s="198">
        <v>5186.08</v>
      </c>
    </row>
    <row r="58" spans="1:9" ht="19.149999999999999" customHeight="1" x14ac:dyDescent="0.2">
      <c r="A58" s="31" t="s">
        <v>38</v>
      </c>
      <c r="B58" s="145"/>
      <c r="C58" s="503" t="s">
        <v>444</v>
      </c>
      <c r="D58" s="438"/>
      <c r="E58" s="370"/>
      <c r="F58" s="198">
        <v>3311.63</v>
      </c>
      <c r="G58" s="198">
        <v>187.6</v>
      </c>
      <c r="H58" s="198">
        <v>55.04</v>
      </c>
      <c r="I58" s="198">
        <v>3204.35</v>
      </c>
    </row>
    <row r="59" spans="1:9" ht="19.149999999999999" customHeight="1" x14ac:dyDescent="0.2">
      <c r="A59" s="31" t="s">
        <v>65</v>
      </c>
      <c r="B59" s="504" t="s">
        <v>487</v>
      </c>
      <c r="C59" s="504"/>
      <c r="D59" s="426"/>
      <c r="E59" s="370"/>
      <c r="F59" s="198">
        <v>7343.48</v>
      </c>
      <c r="G59" s="198">
        <v>546.29</v>
      </c>
      <c r="H59" s="198">
        <v>4166.21</v>
      </c>
      <c r="I59" s="198">
        <v>7734.36</v>
      </c>
    </row>
    <row r="60" spans="1:9" ht="19.149999999999999" customHeight="1" x14ac:dyDescent="0.2">
      <c r="A60" s="31" t="s">
        <v>67</v>
      </c>
      <c r="B60" s="145"/>
      <c r="C60" s="503" t="s">
        <v>488</v>
      </c>
      <c r="D60" s="438"/>
      <c r="E60" s="370"/>
      <c r="F60" s="198">
        <v>669.32</v>
      </c>
      <c r="G60" s="198">
        <v>0</v>
      </c>
      <c r="H60" s="198">
        <v>0</v>
      </c>
      <c r="I60" s="198">
        <v>334.66</v>
      </c>
    </row>
    <row r="61" spans="1:9" ht="19.149999999999999" customHeight="1" x14ac:dyDescent="0.2">
      <c r="A61" s="31" t="s">
        <v>69</v>
      </c>
      <c r="B61" s="145"/>
      <c r="C61" s="503" t="s">
        <v>489</v>
      </c>
      <c r="D61" s="438"/>
      <c r="E61" s="370"/>
      <c r="F61" s="198">
        <v>6674.16</v>
      </c>
      <c r="G61" s="198">
        <v>546.29</v>
      </c>
      <c r="H61" s="198">
        <v>4166.21</v>
      </c>
      <c r="I61" s="198">
        <v>7399.7</v>
      </c>
    </row>
    <row r="62" spans="1:9" ht="19.149999999999999" customHeight="1" x14ac:dyDescent="0.2">
      <c r="A62" s="31" t="s">
        <v>71</v>
      </c>
      <c r="B62" s="504" t="s">
        <v>490</v>
      </c>
      <c r="C62" s="504"/>
      <c r="D62" s="426"/>
      <c r="E62" s="371"/>
      <c r="F62" s="198">
        <v>455.87</v>
      </c>
      <c r="G62" s="198">
        <v>26.69</v>
      </c>
      <c r="H62" s="198">
        <v>2223.37</v>
      </c>
      <c r="I62" s="198">
        <v>0</v>
      </c>
    </row>
    <row r="63" spans="1:9" ht="19.149999999999999" customHeight="1" x14ac:dyDescent="0.2">
      <c r="A63" s="31" t="s">
        <v>73</v>
      </c>
      <c r="B63" s="504" t="s">
        <v>491</v>
      </c>
      <c r="C63" s="504"/>
      <c r="D63" s="426"/>
      <c r="E63" s="198">
        <v>0</v>
      </c>
      <c r="F63" s="198">
        <v>495.05</v>
      </c>
      <c r="G63" s="198">
        <v>0</v>
      </c>
      <c r="H63" s="198">
        <v>176.89</v>
      </c>
      <c r="I63" s="198">
        <v>176.89</v>
      </c>
    </row>
    <row r="64" spans="1:9" ht="19.149999999999999" customHeight="1" x14ac:dyDescent="0.2">
      <c r="A64" s="31" t="s">
        <v>120</v>
      </c>
      <c r="B64" s="145"/>
      <c r="C64" s="503" t="s">
        <v>492</v>
      </c>
      <c r="D64" s="438"/>
      <c r="E64" s="198">
        <v>0</v>
      </c>
      <c r="F64" s="372"/>
      <c r="G64" s="373"/>
      <c r="H64" s="373"/>
      <c r="I64" s="374"/>
    </row>
    <row r="65" spans="1:9" ht="32.450000000000003" customHeight="1" x14ac:dyDescent="0.2">
      <c r="A65" s="31" t="s">
        <v>122</v>
      </c>
      <c r="B65" s="145"/>
      <c r="C65" s="503" t="s">
        <v>493</v>
      </c>
      <c r="D65" s="438"/>
      <c r="E65" s="369"/>
      <c r="F65" s="198">
        <v>495.05</v>
      </c>
      <c r="G65" s="198">
        <v>0</v>
      </c>
      <c r="H65" s="198">
        <v>176.89</v>
      </c>
      <c r="I65" s="198">
        <v>176.89</v>
      </c>
    </row>
    <row r="66" spans="1:9" ht="19.149999999999999" customHeight="1" x14ac:dyDescent="0.2">
      <c r="A66" s="50" t="s">
        <v>123</v>
      </c>
      <c r="B66" s="467" t="s">
        <v>494</v>
      </c>
      <c r="C66" s="467"/>
      <c r="D66" s="418"/>
      <c r="E66" s="375"/>
      <c r="F66" s="373"/>
      <c r="G66" s="373"/>
      <c r="H66" s="374"/>
      <c r="I66" s="198">
        <v>20766.2</v>
      </c>
    </row>
    <row r="67" spans="1:9" ht="19.149999999999999" customHeight="1" x14ac:dyDescent="0.2">
      <c r="A67" s="439" t="s">
        <v>495</v>
      </c>
      <c r="B67" s="467"/>
      <c r="C67" s="467"/>
      <c r="D67" s="467"/>
      <c r="E67" s="505"/>
      <c r="F67" s="506"/>
      <c r="G67" s="506"/>
      <c r="H67" s="506"/>
      <c r="I67" s="507"/>
    </row>
    <row r="68" spans="1:9" ht="19.149999999999999" customHeight="1" x14ac:dyDescent="0.2">
      <c r="A68" s="50" t="s">
        <v>124</v>
      </c>
      <c r="B68" s="425" t="s">
        <v>440</v>
      </c>
      <c r="C68" s="504"/>
      <c r="D68" s="504"/>
      <c r="E68" s="376"/>
      <c r="F68" s="373"/>
      <c r="G68" s="373"/>
      <c r="H68" s="374"/>
      <c r="I68" s="198">
        <v>512.95000000000005</v>
      </c>
    </row>
    <row r="69" spans="1:9" ht="29.45" customHeight="1" x14ac:dyDescent="0.2">
      <c r="A69" s="50" t="s">
        <v>496</v>
      </c>
      <c r="B69" s="425" t="s">
        <v>497</v>
      </c>
      <c r="C69" s="504"/>
      <c r="D69" s="504"/>
      <c r="E69" s="370"/>
      <c r="F69" s="198">
        <v>56.69</v>
      </c>
      <c r="G69" s="198">
        <v>56.71</v>
      </c>
      <c r="H69" s="198">
        <v>1897.05</v>
      </c>
      <c r="I69" s="198">
        <v>1708.88</v>
      </c>
    </row>
    <row r="70" spans="1:9" ht="19.149999999999999" customHeight="1" x14ac:dyDescent="0.2">
      <c r="A70" s="50" t="s">
        <v>125</v>
      </c>
      <c r="B70" s="425" t="s">
        <v>498</v>
      </c>
      <c r="C70" s="504"/>
      <c r="D70" s="504"/>
      <c r="E70" s="370"/>
      <c r="F70" s="198">
        <v>0</v>
      </c>
      <c r="G70" s="198">
        <v>0</v>
      </c>
      <c r="H70" s="198">
        <v>0</v>
      </c>
      <c r="I70" s="198">
        <v>0</v>
      </c>
    </row>
    <row r="71" spans="1:9" ht="19.149999999999999" customHeight="1" x14ac:dyDescent="0.2">
      <c r="A71" s="50" t="s">
        <v>126</v>
      </c>
      <c r="B71" s="425" t="s">
        <v>499</v>
      </c>
      <c r="C71" s="504"/>
      <c r="D71" s="504"/>
      <c r="E71" s="370"/>
      <c r="F71" s="198">
        <v>5111.07</v>
      </c>
      <c r="G71" s="198">
        <v>1018.19</v>
      </c>
      <c r="H71" s="198">
        <v>12027.91</v>
      </c>
      <c r="I71" s="198">
        <v>12763.8</v>
      </c>
    </row>
    <row r="72" spans="1:9" ht="33.6" customHeight="1" x14ac:dyDescent="0.2">
      <c r="A72" s="50" t="s">
        <v>127</v>
      </c>
      <c r="B72" s="107"/>
      <c r="C72" s="503" t="s">
        <v>500</v>
      </c>
      <c r="D72" s="503"/>
      <c r="E72" s="370"/>
      <c r="F72" s="198">
        <v>0</v>
      </c>
      <c r="G72" s="198">
        <v>0</v>
      </c>
      <c r="H72" s="198">
        <v>0</v>
      </c>
      <c r="I72" s="198">
        <v>0</v>
      </c>
    </row>
    <row r="73" spans="1:9" ht="42.6" customHeight="1" x14ac:dyDescent="0.2">
      <c r="A73" s="50" t="s">
        <v>128</v>
      </c>
      <c r="B73" s="107"/>
      <c r="C73" s="503" t="s">
        <v>501</v>
      </c>
      <c r="D73" s="503"/>
      <c r="E73" s="370"/>
      <c r="F73" s="198">
        <v>187.53</v>
      </c>
      <c r="G73" s="198">
        <v>10.09</v>
      </c>
      <c r="H73" s="198">
        <v>148.46</v>
      </c>
      <c r="I73" s="198">
        <v>172.26</v>
      </c>
    </row>
    <row r="74" spans="1:9" ht="45" customHeight="1" x14ac:dyDescent="0.2">
      <c r="A74" s="50" t="s">
        <v>129</v>
      </c>
      <c r="B74" s="107"/>
      <c r="C74" s="503" t="s">
        <v>502</v>
      </c>
      <c r="D74" s="503"/>
      <c r="E74" s="370"/>
      <c r="F74" s="198">
        <v>4457.8999999999996</v>
      </c>
      <c r="G74" s="198">
        <v>874.03</v>
      </c>
      <c r="H74" s="198">
        <v>8649.24</v>
      </c>
      <c r="I74" s="198">
        <v>11447.01</v>
      </c>
    </row>
    <row r="75" spans="1:9" ht="28.9" customHeight="1" x14ac:dyDescent="0.2">
      <c r="A75" s="50" t="s">
        <v>256</v>
      </c>
      <c r="B75" s="107"/>
      <c r="C75" s="145"/>
      <c r="D75" s="145" t="s">
        <v>503</v>
      </c>
      <c r="E75" s="370"/>
      <c r="F75" s="198">
        <v>444.54</v>
      </c>
      <c r="G75" s="198">
        <v>48.72</v>
      </c>
      <c r="H75" s="198">
        <v>1064.33</v>
      </c>
      <c r="I75" s="198">
        <v>2504.6999999999998</v>
      </c>
    </row>
    <row r="76" spans="1:9" ht="19.149999999999999" customHeight="1" x14ac:dyDescent="0.2">
      <c r="A76" s="50" t="s">
        <v>258</v>
      </c>
      <c r="B76" s="107"/>
      <c r="C76" s="503" t="s">
        <v>504</v>
      </c>
      <c r="D76" s="503"/>
      <c r="E76" s="370"/>
      <c r="F76" s="198">
        <v>408.3</v>
      </c>
      <c r="G76" s="198">
        <v>95.29</v>
      </c>
      <c r="H76" s="198">
        <v>2017.47</v>
      </c>
      <c r="I76" s="198">
        <v>0</v>
      </c>
    </row>
    <row r="77" spans="1:9" ht="28.9" customHeight="1" x14ac:dyDescent="0.2">
      <c r="A77" s="50" t="s">
        <v>260</v>
      </c>
      <c r="B77" s="107"/>
      <c r="C77" s="145"/>
      <c r="D77" s="145" t="s">
        <v>503</v>
      </c>
      <c r="E77" s="370"/>
      <c r="F77" s="198">
        <v>408.3</v>
      </c>
      <c r="G77" s="198">
        <v>95.29</v>
      </c>
      <c r="H77" s="198">
        <v>2017.47</v>
      </c>
      <c r="I77" s="198">
        <v>0</v>
      </c>
    </row>
    <row r="78" spans="1:9" ht="40.9" customHeight="1" x14ac:dyDescent="0.2">
      <c r="A78" s="50" t="s">
        <v>262</v>
      </c>
      <c r="B78" s="107"/>
      <c r="C78" s="503" t="s">
        <v>505</v>
      </c>
      <c r="D78" s="503"/>
      <c r="E78" s="370"/>
      <c r="F78" s="198">
        <v>57.35</v>
      </c>
      <c r="G78" s="198">
        <v>38.78</v>
      </c>
      <c r="H78" s="198">
        <v>1212.75</v>
      </c>
      <c r="I78" s="198">
        <v>1144.54</v>
      </c>
    </row>
    <row r="79" spans="1:9" ht="19.149999999999999" customHeight="1" x14ac:dyDescent="0.2">
      <c r="A79" s="50" t="s">
        <v>263</v>
      </c>
      <c r="B79" s="425" t="s">
        <v>506</v>
      </c>
      <c r="C79" s="504"/>
      <c r="D79" s="504"/>
      <c r="E79" s="371"/>
      <c r="F79" s="198">
        <v>600.01</v>
      </c>
      <c r="G79" s="198">
        <v>188.6</v>
      </c>
      <c r="H79" s="198">
        <v>1815.36</v>
      </c>
      <c r="I79" s="198">
        <v>0</v>
      </c>
    </row>
    <row r="80" spans="1:9" ht="19.149999999999999" customHeight="1" x14ac:dyDescent="0.2">
      <c r="A80" s="50" t="s">
        <v>269</v>
      </c>
      <c r="B80" s="425" t="s">
        <v>507</v>
      </c>
      <c r="C80" s="504"/>
      <c r="D80" s="504"/>
      <c r="E80" s="198"/>
      <c r="F80" s="198">
        <v>831.43</v>
      </c>
      <c r="G80" s="198">
        <v>28.42</v>
      </c>
      <c r="H80" s="198">
        <v>742.74</v>
      </c>
      <c r="I80" s="198">
        <v>1133.4000000000001</v>
      </c>
    </row>
    <row r="81" spans="1:9" ht="19.149999999999999" customHeight="1" x14ac:dyDescent="0.2">
      <c r="A81" s="50" t="s">
        <v>270</v>
      </c>
      <c r="B81" s="107"/>
      <c r="C81" s="503" t="s">
        <v>508</v>
      </c>
      <c r="D81" s="503"/>
      <c r="E81" s="376"/>
      <c r="F81" s="377"/>
      <c r="G81" s="378"/>
      <c r="H81" s="198">
        <v>6.49</v>
      </c>
      <c r="I81" s="198">
        <v>5.52</v>
      </c>
    </row>
    <row r="82" spans="1:9" ht="28.9" customHeight="1" x14ac:dyDescent="0.2">
      <c r="A82" s="50" t="s">
        <v>274</v>
      </c>
      <c r="B82" s="107"/>
      <c r="C82" s="503" t="s">
        <v>509</v>
      </c>
      <c r="D82" s="503"/>
      <c r="E82" s="370"/>
      <c r="F82" s="198">
        <v>9.1999999999999993</v>
      </c>
      <c r="G82" s="198">
        <v>0</v>
      </c>
      <c r="H82" s="198">
        <v>0</v>
      </c>
      <c r="I82" s="198">
        <v>7.82</v>
      </c>
    </row>
    <row r="83" spans="1:9" ht="19.149999999999999" customHeight="1" x14ac:dyDescent="0.2">
      <c r="A83" s="50" t="s">
        <v>276</v>
      </c>
      <c r="B83" s="107"/>
      <c r="C83" s="503" t="s">
        <v>510</v>
      </c>
      <c r="D83" s="503"/>
      <c r="E83" s="370"/>
      <c r="F83" s="368">
        <v>2.13</v>
      </c>
      <c r="G83" s="376"/>
      <c r="H83" s="377"/>
      <c r="I83" s="198">
        <v>2.13</v>
      </c>
    </row>
    <row r="84" spans="1:9" ht="19.149999999999999" customHeight="1" x14ac:dyDescent="0.2">
      <c r="A84" s="50" t="s">
        <v>279</v>
      </c>
      <c r="B84" s="107"/>
      <c r="C84" s="503" t="s">
        <v>511</v>
      </c>
      <c r="D84" s="503"/>
      <c r="E84" s="370"/>
      <c r="F84" s="368">
        <v>95.8</v>
      </c>
      <c r="G84" s="376"/>
      <c r="H84" s="377"/>
      <c r="I84" s="198">
        <v>4.79</v>
      </c>
    </row>
    <row r="85" spans="1:9" ht="19.149999999999999" customHeight="1" x14ac:dyDescent="0.2">
      <c r="A85" s="50" t="s">
        <v>280</v>
      </c>
      <c r="B85" s="107"/>
      <c r="C85" s="503" t="s">
        <v>512</v>
      </c>
      <c r="D85" s="503"/>
      <c r="E85" s="370"/>
      <c r="F85" s="198">
        <v>724.3</v>
      </c>
      <c r="G85" s="198">
        <v>28.42</v>
      </c>
      <c r="H85" s="198">
        <v>736.25</v>
      </c>
      <c r="I85" s="198">
        <v>1113.1400000000001</v>
      </c>
    </row>
    <row r="86" spans="1:9" ht="19.149999999999999" customHeight="1" x14ac:dyDescent="0.2">
      <c r="A86" s="50" t="s">
        <v>282</v>
      </c>
      <c r="B86" s="425" t="s">
        <v>513</v>
      </c>
      <c r="C86" s="504"/>
      <c r="D86" s="504"/>
      <c r="E86" s="370"/>
      <c r="F86" s="379">
        <v>3238.84</v>
      </c>
      <c r="G86" s="379">
        <v>411.96</v>
      </c>
      <c r="H86" s="379">
        <v>1822.66</v>
      </c>
      <c r="I86" s="198">
        <v>322.13</v>
      </c>
    </row>
    <row r="87" spans="1:9" ht="19.149999999999999" customHeight="1" x14ac:dyDescent="0.2">
      <c r="A87" s="50" t="s">
        <v>284</v>
      </c>
      <c r="B87" s="439" t="s">
        <v>514</v>
      </c>
      <c r="C87" s="467"/>
      <c r="D87" s="467"/>
      <c r="E87" s="380"/>
      <c r="F87" s="377"/>
      <c r="G87" s="377"/>
      <c r="H87" s="378"/>
      <c r="I87" s="381">
        <v>16441.169999999998</v>
      </c>
    </row>
    <row r="88" spans="1:9" ht="19.149999999999999" customHeight="1" x14ac:dyDescent="0.2">
      <c r="A88" s="50" t="s">
        <v>290</v>
      </c>
      <c r="B88" s="439" t="s">
        <v>515</v>
      </c>
      <c r="C88" s="467"/>
      <c r="D88" s="467"/>
      <c r="E88" s="147"/>
      <c r="F88" s="149"/>
      <c r="G88" s="149"/>
      <c r="H88" s="150"/>
      <c r="I88" s="151">
        <v>1.2630609225305041</v>
      </c>
    </row>
  </sheetData>
  <mergeCells count="81">
    <mergeCell ref="C84:D84"/>
    <mergeCell ref="C85:D85"/>
    <mergeCell ref="B86:D86"/>
    <mergeCell ref="B87:D87"/>
    <mergeCell ref="B88:D88"/>
    <mergeCell ref="B79:D79"/>
    <mergeCell ref="B80:D80"/>
    <mergeCell ref="C81:D81"/>
    <mergeCell ref="C82:D82"/>
    <mergeCell ref="C83:D83"/>
    <mergeCell ref="C72:D72"/>
    <mergeCell ref="C73:D73"/>
    <mergeCell ref="C74:D74"/>
    <mergeCell ref="C76:D76"/>
    <mergeCell ref="C78:D78"/>
    <mergeCell ref="E67:I67"/>
    <mergeCell ref="B68:D68"/>
    <mergeCell ref="B69:D69"/>
    <mergeCell ref="B70:D70"/>
    <mergeCell ref="B71:D71"/>
    <mergeCell ref="B63:D63"/>
    <mergeCell ref="C64:D64"/>
    <mergeCell ref="C65:D65"/>
    <mergeCell ref="B66:D66"/>
    <mergeCell ref="A67:D67"/>
    <mergeCell ref="C58:D58"/>
    <mergeCell ref="B59:D59"/>
    <mergeCell ref="C60:D60"/>
    <mergeCell ref="C61:D61"/>
    <mergeCell ref="B62:D62"/>
    <mergeCell ref="B53:D53"/>
    <mergeCell ref="C54:D54"/>
    <mergeCell ref="C55:D55"/>
    <mergeCell ref="B56:D56"/>
    <mergeCell ref="C57:D57"/>
    <mergeCell ref="A46:D46"/>
    <mergeCell ref="A50:C50"/>
    <mergeCell ref="E50:H50"/>
    <mergeCell ref="A52:D52"/>
    <mergeCell ref="E52:I52"/>
    <mergeCell ref="C41:D41"/>
    <mergeCell ref="C42:D42"/>
    <mergeCell ref="B43:D43"/>
    <mergeCell ref="B44:D44"/>
    <mergeCell ref="B45:D45"/>
    <mergeCell ref="B36:D36"/>
    <mergeCell ref="B37:D37"/>
    <mergeCell ref="C38:D38"/>
    <mergeCell ref="C39:D39"/>
    <mergeCell ref="C40:D40"/>
    <mergeCell ref="C29:D29"/>
    <mergeCell ref="C30:D30"/>
    <mergeCell ref="C31:D31"/>
    <mergeCell ref="C33:D33"/>
    <mergeCell ref="C35:D35"/>
    <mergeCell ref="E24:I24"/>
    <mergeCell ref="B25:D25"/>
    <mergeCell ref="B26:D26"/>
    <mergeCell ref="B27:D27"/>
    <mergeCell ref="B28:D28"/>
    <mergeCell ref="B20:D20"/>
    <mergeCell ref="C21:D21"/>
    <mergeCell ref="C22:D22"/>
    <mergeCell ref="B23:D23"/>
    <mergeCell ref="A24:D24"/>
    <mergeCell ref="C15:D15"/>
    <mergeCell ref="B16:D16"/>
    <mergeCell ref="C17:D17"/>
    <mergeCell ref="C18:D18"/>
    <mergeCell ref="B19:D19"/>
    <mergeCell ref="B10:D10"/>
    <mergeCell ref="C11:D11"/>
    <mergeCell ref="C12:D12"/>
    <mergeCell ref="B13:D13"/>
    <mergeCell ref="C14:D14"/>
    <mergeCell ref="A1:D1"/>
    <mergeCell ref="A3:D3"/>
    <mergeCell ref="A7:C7"/>
    <mergeCell ref="E7:H7"/>
    <mergeCell ref="A9:D9"/>
    <mergeCell ref="E9:I9"/>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I88"/>
  <sheetViews>
    <sheetView showGridLines="0" workbookViewId="0">
      <selection sqref="A1:B1"/>
    </sheetView>
  </sheetViews>
  <sheetFormatPr baseColWidth="10" defaultColWidth="8.85546875" defaultRowHeight="19.149999999999999" customHeight="1" x14ac:dyDescent="0.2"/>
  <cols>
    <col min="1" max="1" width="10.85546875" style="45" customWidth="1"/>
    <col min="2" max="3" width="2.28515625" style="45" customWidth="1"/>
    <col min="4" max="4" width="65.7109375" style="45" customWidth="1"/>
    <col min="5" max="9" width="21.85546875" style="45" customWidth="1"/>
    <col min="10" max="16384" width="8.85546875" style="45"/>
  </cols>
  <sheetData>
    <row r="1" spans="1:9" ht="19.149999999999999" customHeight="1" x14ac:dyDescent="0.2">
      <c r="A1" s="412"/>
      <c r="B1" s="412"/>
      <c r="C1" s="412"/>
      <c r="D1" s="412"/>
    </row>
    <row r="3" spans="1:9" ht="19.149999999999999" customHeight="1" x14ac:dyDescent="0.2">
      <c r="A3" s="413" t="s">
        <v>518</v>
      </c>
      <c r="B3" s="413"/>
      <c r="C3" s="413"/>
      <c r="D3" s="413"/>
      <c r="E3" s="98"/>
      <c r="F3" s="98"/>
      <c r="G3" s="98"/>
      <c r="H3" s="98"/>
      <c r="I3" s="98"/>
    </row>
    <row r="4" spans="1:9" ht="19.149999999999999" customHeight="1" x14ac:dyDescent="0.2">
      <c r="A4" s="98"/>
      <c r="B4" s="98"/>
      <c r="C4" s="98"/>
      <c r="D4" s="98"/>
      <c r="E4" s="98"/>
      <c r="F4" s="98"/>
      <c r="G4" s="98"/>
      <c r="H4" s="98"/>
      <c r="I4" s="98"/>
    </row>
    <row r="5" spans="1:9" ht="19.149999999999999" customHeight="1" x14ac:dyDescent="0.2">
      <c r="A5" s="98"/>
      <c r="B5" s="98"/>
      <c r="C5" s="98"/>
      <c r="D5" s="98"/>
      <c r="E5" s="98"/>
      <c r="F5" s="98"/>
      <c r="G5" s="98"/>
      <c r="H5" s="98"/>
      <c r="I5" s="98"/>
    </row>
    <row r="6" spans="1:9" ht="19.149999999999999" customHeight="1" x14ac:dyDescent="0.2">
      <c r="A6" s="82"/>
      <c r="B6" s="135"/>
      <c r="C6" s="135"/>
      <c r="D6" s="136"/>
      <c r="E6" s="99" t="s">
        <v>1</v>
      </c>
      <c r="F6" s="99" t="s">
        <v>2</v>
      </c>
      <c r="G6" s="99" t="s">
        <v>3</v>
      </c>
      <c r="H6" s="99" t="s">
        <v>4</v>
      </c>
      <c r="I6" s="99" t="s">
        <v>5</v>
      </c>
    </row>
    <row r="7" spans="1:9" ht="19.149999999999999" customHeight="1" x14ac:dyDescent="0.2">
      <c r="A7" s="499" t="s">
        <v>474</v>
      </c>
      <c r="B7" s="500"/>
      <c r="C7" s="500"/>
      <c r="D7" s="137" t="s">
        <v>475</v>
      </c>
      <c r="E7" s="459" t="s">
        <v>476</v>
      </c>
      <c r="F7" s="460"/>
      <c r="G7" s="460"/>
      <c r="H7" s="461"/>
      <c r="I7" s="138" t="s">
        <v>477</v>
      </c>
    </row>
    <row r="8" spans="1:9" ht="19.149999999999999" customHeight="1" x14ac:dyDescent="0.2">
      <c r="A8" s="139"/>
      <c r="B8" s="140"/>
      <c r="C8" s="140"/>
      <c r="D8" s="141"/>
      <c r="E8" s="31" t="s">
        <v>478</v>
      </c>
      <c r="F8" s="31" t="s">
        <v>479</v>
      </c>
      <c r="G8" s="31" t="s">
        <v>480</v>
      </c>
      <c r="H8" s="31" t="s">
        <v>481</v>
      </c>
      <c r="I8" s="142"/>
    </row>
    <row r="9" spans="1:9" ht="19.149999999999999" customHeight="1" x14ac:dyDescent="0.2">
      <c r="A9" s="439" t="s">
        <v>482</v>
      </c>
      <c r="B9" s="467"/>
      <c r="C9" s="467"/>
      <c r="D9" s="467"/>
      <c r="E9" s="418"/>
      <c r="F9" s="419"/>
      <c r="G9" s="419"/>
      <c r="H9" s="419"/>
      <c r="I9" s="419"/>
    </row>
    <row r="10" spans="1:9" ht="19.149999999999999" customHeight="1" x14ac:dyDescent="0.2">
      <c r="A10" s="104" t="s">
        <v>22</v>
      </c>
      <c r="B10" s="501" t="s">
        <v>483</v>
      </c>
      <c r="C10" s="501"/>
      <c r="D10" s="502"/>
      <c r="E10" s="198">
        <v>3965.77</v>
      </c>
      <c r="F10" s="198">
        <v>22.25</v>
      </c>
      <c r="G10" s="198">
        <v>35</v>
      </c>
      <c r="H10" s="198">
        <v>492.78</v>
      </c>
      <c r="I10" s="198">
        <v>4458.55</v>
      </c>
    </row>
    <row r="11" spans="1:9" ht="19.149999999999999" customHeight="1" x14ac:dyDescent="0.2">
      <c r="A11" s="31" t="s">
        <v>24</v>
      </c>
      <c r="B11" s="145"/>
      <c r="C11" s="503" t="s">
        <v>484</v>
      </c>
      <c r="D11" s="438"/>
      <c r="E11" s="198">
        <v>3965.77</v>
      </c>
      <c r="F11" s="198">
        <v>0</v>
      </c>
      <c r="G11" s="198">
        <v>0</v>
      </c>
      <c r="H11" s="198">
        <v>344.48</v>
      </c>
      <c r="I11" s="198">
        <v>4310.25</v>
      </c>
    </row>
    <row r="12" spans="1:9" ht="19.149999999999999" customHeight="1" x14ac:dyDescent="0.2">
      <c r="A12" s="31" t="s">
        <v>32</v>
      </c>
      <c r="B12" s="145"/>
      <c r="C12" s="503" t="s">
        <v>485</v>
      </c>
      <c r="D12" s="438"/>
      <c r="E12" s="369"/>
      <c r="F12" s="198">
        <v>22.25</v>
      </c>
      <c r="G12" s="198">
        <v>35</v>
      </c>
      <c r="H12" s="198">
        <v>148.30000000000001</v>
      </c>
      <c r="I12" s="198">
        <v>148.30000000000001</v>
      </c>
    </row>
    <row r="13" spans="1:9" ht="19.149999999999999" customHeight="1" x14ac:dyDescent="0.2">
      <c r="A13" s="31" t="s">
        <v>34</v>
      </c>
      <c r="B13" s="504" t="s">
        <v>486</v>
      </c>
      <c r="C13" s="504"/>
      <c r="D13" s="426"/>
      <c r="E13" s="370"/>
      <c r="F13" s="198">
        <v>7637.59</v>
      </c>
      <c r="G13" s="198">
        <v>537.21</v>
      </c>
      <c r="H13" s="198">
        <v>35.14</v>
      </c>
      <c r="I13" s="198">
        <v>7649.33</v>
      </c>
    </row>
    <row r="14" spans="1:9" ht="19.149999999999999" customHeight="1" x14ac:dyDescent="0.2">
      <c r="A14" s="31" t="s">
        <v>36</v>
      </c>
      <c r="B14" s="145"/>
      <c r="C14" s="503" t="s">
        <v>443</v>
      </c>
      <c r="D14" s="438"/>
      <c r="E14" s="370"/>
      <c r="F14" s="198">
        <v>4824.7</v>
      </c>
      <c r="G14" s="198">
        <v>312.75</v>
      </c>
      <c r="H14" s="198">
        <v>21.38</v>
      </c>
      <c r="I14" s="198">
        <v>4901.96</v>
      </c>
    </row>
    <row r="15" spans="1:9" ht="19.149999999999999" customHeight="1" x14ac:dyDescent="0.2">
      <c r="A15" s="31" t="s">
        <v>38</v>
      </c>
      <c r="B15" s="145"/>
      <c r="C15" s="503" t="s">
        <v>444</v>
      </c>
      <c r="D15" s="438"/>
      <c r="E15" s="370"/>
      <c r="F15" s="198">
        <v>2812.88</v>
      </c>
      <c r="G15" s="198">
        <v>224.47</v>
      </c>
      <c r="H15" s="198">
        <v>13.77</v>
      </c>
      <c r="I15" s="198">
        <v>2747.38</v>
      </c>
    </row>
    <row r="16" spans="1:9" ht="19.149999999999999" customHeight="1" x14ac:dyDescent="0.2">
      <c r="A16" s="31" t="s">
        <v>65</v>
      </c>
      <c r="B16" s="504" t="s">
        <v>487</v>
      </c>
      <c r="C16" s="504"/>
      <c r="D16" s="426"/>
      <c r="E16" s="370"/>
      <c r="F16" s="198">
        <v>5918.45</v>
      </c>
      <c r="G16" s="198">
        <v>571.48</v>
      </c>
      <c r="H16" s="198">
        <v>3904.46</v>
      </c>
      <c r="I16" s="198">
        <v>6806.6</v>
      </c>
    </row>
    <row r="17" spans="1:9" ht="19.149999999999999" customHeight="1" x14ac:dyDescent="0.2">
      <c r="A17" s="31" t="s">
        <v>67</v>
      </c>
      <c r="B17" s="145"/>
      <c r="C17" s="503" t="s">
        <v>488</v>
      </c>
      <c r="D17" s="438"/>
      <c r="E17" s="370"/>
      <c r="F17" s="198">
        <v>599.32000000000005</v>
      </c>
      <c r="G17" s="198">
        <v>0</v>
      </c>
      <c r="H17" s="198">
        <v>0</v>
      </c>
      <c r="I17" s="198">
        <v>299.66000000000003</v>
      </c>
    </row>
    <row r="18" spans="1:9" ht="19.149999999999999" customHeight="1" x14ac:dyDescent="0.2">
      <c r="A18" s="31" t="s">
        <v>69</v>
      </c>
      <c r="B18" s="145"/>
      <c r="C18" s="503" t="s">
        <v>489</v>
      </c>
      <c r="D18" s="438"/>
      <c r="E18" s="370"/>
      <c r="F18" s="198">
        <v>5319.14</v>
      </c>
      <c r="G18" s="198">
        <v>571.48</v>
      </c>
      <c r="H18" s="198">
        <v>3904.46</v>
      </c>
      <c r="I18" s="198">
        <v>6506.94</v>
      </c>
    </row>
    <row r="19" spans="1:9" ht="19.149999999999999" customHeight="1" x14ac:dyDescent="0.2">
      <c r="A19" s="31" t="s">
        <v>71</v>
      </c>
      <c r="B19" s="504" t="s">
        <v>490</v>
      </c>
      <c r="C19" s="504"/>
      <c r="D19" s="426"/>
      <c r="E19" s="371"/>
      <c r="F19" s="198">
        <v>482.55</v>
      </c>
      <c r="G19" s="198">
        <v>14.72</v>
      </c>
      <c r="H19" s="198">
        <v>2113.86</v>
      </c>
      <c r="I19" s="198">
        <v>0</v>
      </c>
    </row>
    <row r="20" spans="1:9" ht="19.149999999999999" customHeight="1" x14ac:dyDescent="0.2">
      <c r="A20" s="31" t="s">
        <v>73</v>
      </c>
      <c r="B20" s="504" t="s">
        <v>491</v>
      </c>
      <c r="C20" s="504"/>
      <c r="D20" s="426"/>
      <c r="E20" s="198">
        <v>0</v>
      </c>
      <c r="F20" s="198">
        <v>491.5</v>
      </c>
      <c r="G20" s="198">
        <v>0</v>
      </c>
      <c r="H20" s="198">
        <v>181.81</v>
      </c>
      <c r="I20" s="198">
        <v>181.81</v>
      </c>
    </row>
    <row r="21" spans="1:9" ht="19.149999999999999" customHeight="1" x14ac:dyDescent="0.2">
      <c r="A21" s="31" t="s">
        <v>120</v>
      </c>
      <c r="B21" s="145"/>
      <c r="C21" s="503" t="s">
        <v>492</v>
      </c>
      <c r="D21" s="438"/>
      <c r="E21" s="198">
        <v>0</v>
      </c>
      <c r="F21" s="372"/>
      <c r="G21" s="373"/>
      <c r="H21" s="373"/>
      <c r="I21" s="374"/>
    </row>
    <row r="22" spans="1:9" ht="28.9" customHeight="1" x14ac:dyDescent="0.2">
      <c r="A22" s="31" t="s">
        <v>122</v>
      </c>
      <c r="B22" s="145"/>
      <c r="C22" s="503" t="s">
        <v>493</v>
      </c>
      <c r="D22" s="438"/>
      <c r="E22" s="369"/>
      <c r="F22" s="198">
        <v>491.5</v>
      </c>
      <c r="G22" s="198">
        <v>0</v>
      </c>
      <c r="H22" s="198">
        <v>181.81</v>
      </c>
      <c r="I22" s="198">
        <v>181.81</v>
      </c>
    </row>
    <row r="23" spans="1:9" ht="19.149999999999999" customHeight="1" x14ac:dyDescent="0.2">
      <c r="A23" s="50" t="s">
        <v>123</v>
      </c>
      <c r="B23" s="467" t="s">
        <v>494</v>
      </c>
      <c r="C23" s="467"/>
      <c r="D23" s="418"/>
      <c r="E23" s="375"/>
      <c r="F23" s="373"/>
      <c r="G23" s="373"/>
      <c r="H23" s="374"/>
      <c r="I23" s="198">
        <v>19096.3</v>
      </c>
    </row>
    <row r="24" spans="1:9" ht="19.149999999999999" customHeight="1" x14ac:dyDescent="0.2">
      <c r="A24" s="439" t="s">
        <v>495</v>
      </c>
      <c r="B24" s="467"/>
      <c r="C24" s="467"/>
      <c r="D24" s="467"/>
      <c r="E24" s="505"/>
      <c r="F24" s="506"/>
      <c r="G24" s="506"/>
      <c r="H24" s="506"/>
      <c r="I24" s="507"/>
    </row>
    <row r="25" spans="1:9" ht="19.149999999999999" customHeight="1" x14ac:dyDescent="0.2">
      <c r="A25" s="50" t="s">
        <v>124</v>
      </c>
      <c r="B25" s="425" t="s">
        <v>440</v>
      </c>
      <c r="C25" s="504"/>
      <c r="D25" s="504"/>
      <c r="E25" s="376"/>
      <c r="F25" s="373"/>
      <c r="G25" s="373"/>
      <c r="H25" s="374"/>
      <c r="I25" s="198">
        <v>440.57</v>
      </c>
    </row>
    <row r="26" spans="1:9" ht="28.9" customHeight="1" x14ac:dyDescent="0.2">
      <c r="A26" s="50" t="s">
        <v>496</v>
      </c>
      <c r="B26" s="425" t="s">
        <v>497</v>
      </c>
      <c r="C26" s="504"/>
      <c r="D26" s="504"/>
      <c r="E26" s="370"/>
      <c r="F26" s="198">
        <v>56.12</v>
      </c>
      <c r="G26" s="198">
        <v>59.66</v>
      </c>
      <c r="H26" s="198">
        <v>1835.64</v>
      </c>
      <c r="I26" s="198">
        <v>1658.71</v>
      </c>
    </row>
    <row r="27" spans="1:9" ht="19.149999999999999" customHeight="1" x14ac:dyDescent="0.2">
      <c r="A27" s="50" t="s">
        <v>125</v>
      </c>
      <c r="B27" s="425" t="s">
        <v>498</v>
      </c>
      <c r="C27" s="504"/>
      <c r="D27" s="504"/>
      <c r="E27" s="370"/>
      <c r="F27" s="198">
        <v>0</v>
      </c>
      <c r="G27" s="198">
        <v>0</v>
      </c>
      <c r="H27" s="198">
        <v>0</v>
      </c>
      <c r="I27" s="198">
        <v>0</v>
      </c>
    </row>
    <row r="28" spans="1:9" ht="19.149999999999999" customHeight="1" x14ac:dyDescent="0.2">
      <c r="A28" s="50" t="s">
        <v>126</v>
      </c>
      <c r="B28" s="425" t="s">
        <v>499</v>
      </c>
      <c r="C28" s="504"/>
      <c r="D28" s="504"/>
      <c r="E28" s="370"/>
      <c r="F28" s="198">
        <v>4768.3599999999997</v>
      </c>
      <c r="G28" s="198">
        <v>886.28</v>
      </c>
      <c r="H28" s="198">
        <v>10563.2</v>
      </c>
      <c r="I28" s="198">
        <v>11379.97</v>
      </c>
    </row>
    <row r="29" spans="1:9" ht="29.45" customHeight="1" x14ac:dyDescent="0.2">
      <c r="A29" s="50" t="s">
        <v>127</v>
      </c>
      <c r="B29" s="107"/>
      <c r="C29" s="503" t="s">
        <v>500</v>
      </c>
      <c r="D29" s="503"/>
      <c r="E29" s="370"/>
      <c r="F29" s="198">
        <v>0</v>
      </c>
      <c r="G29" s="198">
        <v>0</v>
      </c>
      <c r="H29" s="198">
        <v>0</v>
      </c>
      <c r="I29" s="198">
        <v>0</v>
      </c>
    </row>
    <row r="30" spans="1:9" ht="30" customHeight="1" x14ac:dyDescent="0.2">
      <c r="A30" s="50" t="s">
        <v>128</v>
      </c>
      <c r="B30" s="107"/>
      <c r="C30" s="503" t="s">
        <v>501</v>
      </c>
      <c r="D30" s="503"/>
      <c r="E30" s="370"/>
      <c r="F30" s="198">
        <v>135.94999999999999</v>
      </c>
      <c r="G30" s="198">
        <v>8.52</v>
      </c>
      <c r="H30" s="198">
        <v>101.68</v>
      </c>
      <c r="I30" s="198">
        <v>119.53</v>
      </c>
    </row>
    <row r="31" spans="1:9" ht="42" customHeight="1" x14ac:dyDescent="0.2">
      <c r="A31" s="50" t="s">
        <v>129</v>
      </c>
      <c r="B31" s="107"/>
      <c r="C31" s="503" t="s">
        <v>502</v>
      </c>
      <c r="D31" s="503"/>
      <c r="E31" s="370"/>
      <c r="F31" s="198">
        <v>4254.0200000000004</v>
      </c>
      <c r="G31" s="198">
        <v>754.61</v>
      </c>
      <c r="H31" s="198">
        <v>7666.64</v>
      </c>
      <c r="I31" s="198">
        <v>10165.719999999999</v>
      </c>
    </row>
    <row r="32" spans="1:9" ht="30" customHeight="1" x14ac:dyDescent="0.2">
      <c r="A32" s="50" t="s">
        <v>256</v>
      </c>
      <c r="B32" s="107"/>
      <c r="C32" s="145"/>
      <c r="D32" s="145" t="s">
        <v>503</v>
      </c>
      <c r="E32" s="370"/>
      <c r="F32" s="198">
        <v>461.34</v>
      </c>
      <c r="G32" s="198">
        <v>51.55</v>
      </c>
      <c r="H32" s="198">
        <v>995.86</v>
      </c>
      <c r="I32" s="198">
        <v>2176.69</v>
      </c>
    </row>
    <row r="33" spans="1:9" ht="19.149999999999999" customHeight="1" x14ac:dyDescent="0.2">
      <c r="A33" s="50" t="s">
        <v>258</v>
      </c>
      <c r="B33" s="107"/>
      <c r="C33" s="503" t="s">
        <v>504</v>
      </c>
      <c r="D33" s="503"/>
      <c r="E33" s="370"/>
      <c r="F33" s="198">
        <v>339.29</v>
      </c>
      <c r="G33" s="198">
        <v>92.7</v>
      </c>
      <c r="H33" s="198">
        <v>1623.06</v>
      </c>
      <c r="I33" s="198">
        <v>0</v>
      </c>
    </row>
    <row r="34" spans="1:9" ht="30" customHeight="1" x14ac:dyDescent="0.2">
      <c r="A34" s="50" t="s">
        <v>260</v>
      </c>
      <c r="B34" s="107"/>
      <c r="C34" s="145"/>
      <c r="D34" s="145" t="s">
        <v>503</v>
      </c>
      <c r="E34" s="370"/>
      <c r="F34" s="198">
        <v>339.29</v>
      </c>
      <c r="G34" s="198">
        <v>92.7</v>
      </c>
      <c r="H34" s="198">
        <v>1623.06</v>
      </c>
      <c r="I34" s="198">
        <v>0</v>
      </c>
    </row>
    <row r="35" spans="1:9" ht="42" customHeight="1" x14ac:dyDescent="0.2">
      <c r="A35" s="50" t="s">
        <v>262</v>
      </c>
      <c r="B35" s="107"/>
      <c r="C35" s="503" t="s">
        <v>505</v>
      </c>
      <c r="D35" s="503"/>
      <c r="E35" s="370"/>
      <c r="F35" s="198">
        <v>39.11</v>
      </c>
      <c r="G35" s="198">
        <v>30.46</v>
      </c>
      <c r="H35" s="198">
        <v>1171.82</v>
      </c>
      <c r="I35" s="198">
        <v>1094.72</v>
      </c>
    </row>
    <row r="36" spans="1:9" ht="19.149999999999999" customHeight="1" x14ac:dyDescent="0.2">
      <c r="A36" s="50" t="s">
        <v>263</v>
      </c>
      <c r="B36" s="425" t="s">
        <v>506</v>
      </c>
      <c r="C36" s="504"/>
      <c r="D36" s="504"/>
      <c r="E36" s="371"/>
      <c r="F36" s="198">
        <v>632.98</v>
      </c>
      <c r="G36" s="198">
        <v>178.59</v>
      </c>
      <c r="H36" s="198">
        <v>1726.39</v>
      </c>
      <c r="I36" s="198">
        <v>0</v>
      </c>
    </row>
    <row r="37" spans="1:9" ht="19.149999999999999" customHeight="1" x14ac:dyDescent="0.2">
      <c r="A37" s="50" t="s">
        <v>269</v>
      </c>
      <c r="B37" s="425" t="s">
        <v>507</v>
      </c>
      <c r="C37" s="504"/>
      <c r="D37" s="504"/>
      <c r="E37" s="198"/>
      <c r="F37" s="198">
        <v>588.54999999999995</v>
      </c>
      <c r="G37" s="198">
        <v>6.5</v>
      </c>
      <c r="H37" s="198">
        <v>666.78</v>
      </c>
      <c r="I37" s="198">
        <v>1021.84</v>
      </c>
    </row>
    <row r="38" spans="1:9" ht="19.149999999999999" customHeight="1" x14ac:dyDescent="0.2">
      <c r="A38" s="50" t="s">
        <v>270</v>
      </c>
      <c r="B38" s="107"/>
      <c r="C38" s="503" t="s">
        <v>508</v>
      </c>
      <c r="D38" s="503"/>
      <c r="E38" s="376"/>
      <c r="F38" s="377"/>
      <c r="G38" s="378"/>
      <c r="H38" s="198">
        <v>3.05</v>
      </c>
      <c r="I38" s="198">
        <v>2.59</v>
      </c>
    </row>
    <row r="39" spans="1:9" ht="28.15" customHeight="1" x14ac:dyDescent="0.2">
      <c r="A39" s="50" t="s">
        <v>274</v>
      </c>
      <c r="B39" s="107"/>
      <c r="C39" s="503" t="s">
        <v>509</v>
      </c>
      <c r="D39" s="503"/>
      <c r="E39" s="370"/>
      <c r="F39" s="198">
        <v>8.1999999999999993</v>
      </c>
      <c r="G39" s="198">
        <v>0</v>
      </c>
      <c r="H39" s="198">
        <v>0</v>
      </c>
      <c r="I39" s="198">
        <v>6.97</v>
      </c>
    </row>
    <row r="40" spans="1:9" ht="19.149999999999999" customHeight="1" x14ac:dyDescent="0.2">
      <c r="A40" s="50" t="s">
        <v>276</v>
      </c>
      <c r="B40" s="107"/>
      <c r="C40" s="503" t="s">
        <v>510</v>
      </c>
      <c r="D40" s="503"/>
      <c r="E40" s="370"/>
      <c r="F40" s="368">
        <v>1.64</v>
      </c>
      <c r="G40" s="376"/>
      <c r="H40" s="377"/>
      <c r="I40" s="198">
        <v>1.64</v>
      </c>
    </row>
    <row r="41" spans="1:9" ht="19.149999999999999" customHeight="1" x14ac:dyDescent="0.2">
      <c r="A41" s="50" t="s">
        <v>279</v>
      </c>
      <c r="B41" s="107"/>
      <c r="C41" s="503" t="s">
        <v>511</v>
      </c>
      <c r="D41" s="503"/>
      <c r="E41" s="370"/>
      <c r="F41" s="368">
        <v>115.6</v>
      </c>
      <c r="G41" s="376"/>
      <c r="H41" s="377"/>
      <c r="I41" s="198">
        <v>5.78</v>
      </c>
    </row>
    <row r="42" spans="1:9" ht="19.149999999999999" customHeight="1" x14ac:dyDescent="0.2">
      <c r="A42" s="50" t="s">
        <v>280</v>
      </c>
      <c r="B42" s="107"/>
      <c r="C42" s="503" t="s">
        <v>512</v>
      </c>
      <c r="D42" s="503"/>
      <c r="E42" s="370"/>
      <c r="F42" s="198">
        <v>463.11</v>
      </c>
      <c r="G42" s="198">
        <v>6.5</v>
      </c>
      <c r="H42" s="198">
        <v>663.73</v>
      </c>
      <c r="I42" s="198">
        <v>1004.86</v>
      </c>
    </row>
    <row r="43" spans="1:9" ht="19.149999999999999" customHeight="1" x14ac:dyDescent="0.2">
      <c r="A43" s="50" t="s">
        <v>282</v>
      </c>
      <c r="B43" s="425" t="s">
        <v>513</v>
      </c>
      <c r="C43" s="504"/>
      <c r="D43" s="504"/>
      <c r="E43" s="370"/>
      <c r="F43" s="379">
        <v>2998.2</v>
      </c>
      <c r="G43" s="379">
        <v>325.97000000000003</v>
      </c>
      <c r="H43" s="379">
        <v>1629.69</v>
      </c>
      <c r="I43" s="198">
        <v>291.81</v>
      </c>
    </row>
    <row r="44" spans="1:9" ht="19.149999999999999" customHeight="1" x14ac:dyDescent="0.2">
      <c r="A44" s="50" t="s">
        <v>284</v>
      </c>
      <c r="B44" s="439" t="s">
        <v>514</v>
      </c>
      <c r="C44" s="467"/>
      <c r="D44" s="467"/>
      <c r="E44" s="380"/>
      <c r="F44" s="377"/>
      <c r="G44" s="377"/>
      <c r="H44" s="378"/>
      <c r="I44" s="381">
        <v>14792.91</v>
      </c>
    </row>
    <row r="45" spans="1:9" ht="19.149999999999999" customHeight="1" x14ac:dyDescent="0.2">
      <c r="A45" s="50" t="s">
        <v>290</v>
      </c>
      <c r="B45" s="439" t="s">
        <v>515</v>
      </c>
      <c r="C45" s="467"/>
      <c r="D45" s="467"/>
      <c r="E45" s="147"/>
      <c r="F45" s="149"/>
      <c r="G45" s="149"/>
      <c r="H45" s="150"/>
      <c r="I45" s="151">
        <v>1.2909092122744881</v>
      </c>
    </row>
    <row r="46" spans="1:9" ht="19.149999999999999" customHeight="1" x14ac:dyDescent="0.2">
      <c r="A46" s="413" t="s">
        <v>518</v>
      </c>
      <c r="B46" s="413"/>
      <c r="C46" s="413"/>
      <c r="D46" s="413"/>
      <c r="E46" s="98"/>
      <c r="F46" s="98"/>
      <c r="G46" s="98"/>
      <c r="H46" s="98"/>
      <c r="I46" s="98"/>
    </row>
    <row r="47" spans="1:9" ht="19.149999999999999" customHeight="1" x14ac:dyDescent="0.2">
      <c r="A47" s="98"/>
      <c r="B47" s="98"/>
      <c r="C47" s="98"/>
      <c r="D47" s="98"/>
      <c r="E47" s="98"/>
      <c r="F47" s="98"/>
      <c r="G47" s="98"/>
      <c r="H47" s="98"/>
      <c r="I47" s="98"/>
    </row>
    <row r="48" spans="1:9" ht="19.149999999999999" customHeight="1" x14ac:dyDescent="0.2">
      <c r="A48" s="98"/>
      <c r="B48" s="98"/>
      <c r="C48" s="98"/>
      <c r="D48" s="98"/>
      <c r="E48" s="98"/>
      <c r="F48" s="98"/>
      <c r="G48" s="98"/>
      <c r="H48" s="98"/>
      <c r="I48" s="98"/>
    </row>
    <row r="49" spans="1:9" ht="19.149999999999999" customHeight="1" x14ac:dyDescent="0.2">
      <c r="A49" s="82"/>
      <c r="B49" s="135"/>
      <c r="C49" s="135"/>
      <c r="D49" s="136"/>
      <c r="E49" s="99" t="s">
        <v>1</v>
      </c>
      <c r="F49" s="99" t="s">
        <v>2</v>
      </c>
      <c r="G49" s="99" t="s">
        <v>3</v>
      </c>
      <c r="H49" s="99" t="s">
        <v>4</v>
      </c>
      <c r="I49" s="99" t="s">
        <v>5</v>
      </c>
    </row>
    <row r="50" spans="1:9" ht="19.149999999999999" customHeight="1" x14ac:dyDescent="0.2">
      <c r="A50" s="499" t="s">
        <v>474</v>
      </c>
      <c r="B50" s="500"/>
      <c r="C50" s="500"/>
      <c r="D50" s="137" t="s">
        <v>516</v>
      </c>
      <c r="E50" s="459" t="s">
        <v>476</v>
      </c>
      <c r="F50" s="460"/>
      <c r="G50" s="460"/>
      <c r="H50" s="461"/>
      <c r="I50" s="138" t="s">
        <v>477</v>
      </c>
    </row>
    <row r="51" spans="1:9" ht="19.149999999999999" customHeight="1" x14ac:dyDescent="0.2">
      <c r="A51" s="139"/>
      <c r="B51" s="140"/>
      <c r="C51" s="140"/>
      <c r="D51" s="141"/>
      <c r="E51" s="31" t="s">
        <v>478</v>
      </c>
      <c r="F51" s="31" t="s">
        <v>479</v>
      </c>
      <c r="G51" s="31" t="s">
        <v>480</v>
      </c>
      <c r="H51" s="31" t="s">
        <v>481</v>
      </c>
      <c r="I51" s="142"/>
    </row>
    <row r="52" spans="1:9" ht="19.149999999999999" customHeight="1" x14ac:dyDescent="0.2">
      <c r="A52" s="439" t="s">
        <v>482</v>
      </c>
      <c r="B52" s="467"/>
      <c r="C52" s="467"/>
      <c r="D52" s="467"/>
      <c r="E52" s="418"/>
      <c r="F52" s="419"/>
      <c r="G52" s="419"/>
      <c r="H52" s="419"/>
      <c r="I52" s="419"/>
    </row>
    <row r="53" spans="1:9" ht="19.149999999999999" customHeight="1" x14ac:dyDescent="0.2">
      <c r="A53" s="104" t="s">
        <v>22</v>
      </c>
      <c r="B53" s="501" t="s">
        <v>483</v>
      </c>
      <c r="C53" s="501"/>
      <c r="D53" s="502"/>
      <c r="E53" s="198">
        <v>3965.77</v>
      </c>
      <c r="F53" s="198">
        <v>22.25</v>
      </c>
      <c r="G53" s="198">
        <v>35</v>
      </c>
      <c r="H53" s="198">
        <v>492.78</v>
      </c>
      <c r="I53" s="198">
        <v>4458.55</v>
      </c>
    </row>
    <row r="54" spans="1:9" ht="19.149999999999999" customHeight="1" x14ac:dyDescent="0.2">
      <c r="A54" s="31" t="s">
        <v>24</v>
      </c>
      <c r="B54" s="145"/>
      <c r="C54" s="503" t="s">
        <v>484</v>
      </c>
      <c r="D54" s="438"/>
      <c r="E54" s="198">
        <v>3965.77</v>
      </c>
      <c r="F54" s="198">
        <v>0</v>
      </c>
      <c r="G54" s="198">
        <v>0</v>
      </c>
      <c r="H54" s="198">
        <v>344.48</v>
      </c>
      <c r="I54" s="198">
        <v>4310.25</v>
      </c>
    </row>
    <row r="55" spans="1:9" ht="19.149999999999999" customHeight="1" x14ac:dyDescent="0.2">
      <c r="A55" s="31" t="s">
        <v>32</v>
      </c>
      <c r="B55" s="145"/>
      <c r="C55" s="503" t="s">
        <v>485</v>
      </c>
      <c r="D55" s="438"/>
      <c r="E55" s="369"/>
      <c r="F55" s="198">
        <v>22.25</v>
      </c>
      <c r="G55" s="198">
        <v>35</v>
      </c>
      <c r="H55" s="198">
        <v>148.30000000000001</v>
      </c>
      <c r="I55" s="198">
        <v>148.30000000000001</v>
      </c>
    </row>
    <row r="56" spans="1:9" ht="19.149999999999999" customHeight="1" x14ac:dyDescent="0.2">
      <c r="A56" s="31" t="s">
        <v>34</v>
      </c>
      <c r="B56" s="504" t="s">
        <v>486</v>
      </c>
      <c r="C56" s="504"/>
      <c r="D56" s="426"/>
      <c r="E56" s="370"/>
      <c r="F56" s="198">
        <v>8464.8799999999992</v>
      </c>
      <c r="G56" s="198">
        <v>575.84</v>
      </c>
      <c r="H56" s="198">
        <v>48.18</v>
      </c>
      <c r="I56" s="198">
        <v>8461.11</v>
      </c>
    </row>
    <row r="57" spans="1:9" ht="19.149999999999999" customHeight="1" x14ac:dyDescent="0.2">
      <c r="A57" s="31" t="s">
        <v>36</v>
      </c>
      <c r="B57" s="145"/>
      <c r="C57" s="503" t="s">
        <v>443</v>
      </c>
      <c r="D57" s="438"/>
      <c r="E57" s="370"/>
      <c r="F57" s="198">
        <v>5189.6099999999997</v>
      </c>
      <c r="G57" s="198">
        <v>335.99</v>
      </c>
      <c r="H57" s="198">
        <v>32.04</v>
      </c>
      <c r="I57" s="198">
        <v>5281.36</v>
      </c>
    </row>
    <row r="58" spans="1:9" ht="19.149999999999999" customHeight="1" x14ac:dyDescent="0.2">
      <c r="A58" s="31" t="s">
        <v>38</v>
      </c>
      <c r="B58" s="145"/>
      <c r="C58" s="503" t="s">
        <v>444</v>
      </c>
      <c r="D58" s="438"/>
      <c r="E58" s="370"/>
      <c r="F58" s="198">
        <v>3275.27</v>
      </c>
      <c r="G58" s="198">
        <v>239.85</v>
      </c>
      <c r="H58" s="198">
        <v>16.13</v>
      </c>
      <c r="I58" s="198">
        <v>3179.74</v>
      </c>
    </row>
    <row r="59" spans="1:9" ht="19.149999999999999" customHeight="1" x14ac:dyDescent="0.2">
      <c r="A59" s="31" t="s">
        <v>65</v>
      </c>
      <c r="B59" s="504" t="s">
        <v>487</v>
      </c>
      <c r="C59" s="504"/>
      <c r="D59" s="426"/>
      <c r="E59" s="370"/>
      <c r="F59" s="198">
        <v>6906.17</v>
      </c>
      <c r="G59" s="198">
        <v>613.6</v>
      </c>
      <c r="H59" s="198">
        <v>4032.57</v>
      </c>
      <c r="I59" s="198">
        <v>7397.4</v>
      </c>
    </row>
    <row r="60" spans="1:9" ht="19.149999999999999" customHeight="1" x14ac:dyDescent="0.2">
      <c r="A60" s="31" t="s">
        <v>67</v>
      </c>
      <c r="B60" s="145"/>
      <c r="C60" s="503" t="s">
        <v>488</v>
      </c>
      <c r="D60" s="438"/>
      <c r="E60" s="370"/>
      <c r="F60" s="198">
        <v>626.02</v>
      </c>
      <c r="G60" s="198">
        <v>0</v>
      </c>
      <c r="H60" s="198">
        <v>0</v>
      </c>
      <c r="I60" s="198">
        <v>313.01</v>
      </c>
    </row>
    <row r="61" spans="1:9" ht="19.149999999999999" customHeight="1" x14ac:dyDescent="0.2">
      <c r="A61" s="31" t="s">
        <v>69</v>
      </c>
      <c r="B61" s="145"/>
      <c r="C61" s="503" t="s">
        <v>489</v>
      </c>
      <c r="D61" s="438"/>
      <c r="E61" s="370"/>
      <c r="F61" s="198">
        <v>6280.15</v>
      </c>
      <c r="G61" s="198">
        <v>613.6</v>
      </c>
      <c r="H61" s="198">
        <v>4032.57</v>
      </c>
      <c r="I61" s="198">
        <v>7084.39</v>
      </c>
    </row>
    <row r="62" spans="1:9" ht="19.149999999999999" customHeight="1" x14ac:dyDescent="0.2">
      <c r="A62" s="31" t="s">
        <v>71</v>
      </c>
      <c r="B62" s="504" t="s">
        <v>490</v>
      </c>
      <c r="C62" s="504"/>
      <c r="D62" s="426"/>
      <c r="E62" s="371"/>
      <c r="F62" s="198">
        <v>482.55</v>
      </c>
      <c r="G62" s="198">
        <v>14.72</v>
      </c>
      <c r="H62" s="198">
        <v>2165.08</v>
      </c>
      <c r="I62" s="198">
        <v>0</v>
      </c>
    </row>
    <row r="63" spans="1:9" ht="19.149999999999999" customHeight="1" x14ac:dyDescent="0.2">
      <c r="A63" s="31" t="s">
        <v>73</v>
      </c>
      <c r="B63" s="504" t="s">
        <v>491</v>
      </c>
      <c r="C63" s="504"/>
      <c r="D63" s="426"/>
      <c r="E63" s="198">
        <v>0</v>
      </c>
      <c r="F63" s="198">
        <v>491.5</v>
      </c>
      <c r="G63" s="198">
        <v>0</v>
      </c>
      <c r="H63" s="198">
        <v>181.81</v>
      </c>
      <c r="I63" s="198">
        <v>181.81</v>
      </c>
    </row>
    <row r="64" spans="1:9" ht="19.149999999999999" customHeight="1" x14ac:dyDescent="0.2">
      <c r="A64" s="31" t="s">
        <v>120</v>
      </c>
      <c r="B64" s="145"/>
      <c r="C64" s="503" t="s">
        <v>492</v>
      </c>
      <c r="D64" s="438"/>
      <c r="E64" s="198">
        <v>0</v>
      </c>
      <c r="F64" s="372"/>
      <c r="G64" s="373"/>
      <c r="H64" s="373"/>
      <c r="I64" s="374"/>
    </row>
    <row r="65" spans="1:9" ht="29.45" customHeight="1" x14ac:dyDescent="0.2">
      <c r="A65" s="31" t="s">
        <v>122</v>
      </c>
      <c r="B65" s="145"/>
      <c r="C65" s="503" t="s">
        <v>493</v>
      </c>
      <c r="D65" s="438"/>
      <c r="E65" s="369"/>
      <c r="F65" s="198">
        <v>491.5</v>
      </c>
      <c r="G65" s="198">
        <v>0</v>
      </c>
      <c r="H65" s="198">
        <v>181.81</v>
      </c>
      <c r="I65" s="198">
        <v>181.81</v>
      </c>
    </row>
    <row r="66" spans="1:9" ht="19.149999999999999" customHeight="1" x14ac:dyDescent="0.2">
      <c r="A66" s="50" t="s">
        <v>123</v>
      </c>
      <c r="B66" s="467" t="s">
        <v>494</v>
      </c>
      <c r="C66" s="467"/>
      <c r="D66" s="418"/>
      <c r="E66" s="375"/>
      <c r="F66" s="373"/>
      <c r="G66" s="373"/>
      <c r="H66" s="374"/>
      <c r="I66" s="198">
        <v>20498.87</v>
      </c>
    </row>
    <row r="67" spans="1:9" ht="19.149999999999999" customHeight="1" x14ac:dyDescent="0.2">
      <c r="A67" s="439" t="s">
        <v>495</v>
      </c>
      <c r="B67" s="467"/>
      <c r="C67" s="467"/>
      <c r="D67" s="467"/>
      <c r="E67" s="505"/>
      <c r="F67" s="506"/>
      <c r="G67" s="506"/>
      <c r="H67" s="506"/>
      <c r="I67" s="507"/>
    </row>
    <row r="68" spans="1:9" ht="19.149999999999999" customHeight="1" x14ac:dyDescent="0.2">
      <c r="A68" s="50" t="s">
        <v>124</v>
      </c>
      <c r="B68" s="425" t="s">
        <v>440</v>
      </c>
      <c r="C68" s="504"/>
      <c r="D68" s="504"/>
      <c r="E68" s="376"/>
      <c r="F68" s="373"/>
      <c r="G68" s="373"/>
      <c r="H68" s="374"/>
      <c r="I68" s="198">
        <v>474.65</v>
      </c>
    </row>
    <row r="69" spans="1:9" ht="28.9" customHeight="1" x14ac:dyDescent="0.2">
      <c r="A69" s="50" t="s">
        <v>496</v>
      </c>
      <c r="B69" s="425" t="s">
        <v>497</v>
      </c>
      <c r="C69" s="504"/>
      <c r="D69" s="504"/>
      <c r="E69" s="370"/>
      <c r="F69" s="198">
        <v>56.12</v>
      </c>
      <c r="G69" s="198">
        <v>59.66</v>
      </c>
      <c r="H69" s="198">
        <v>1835.64</v>
      </c>
      <c r="I69" s="198">
        <v>1658.71</v>
      </c>
    </row>
    <row r="70" spans="1:9" ht="19.149999999999999" customHeight="1" x14ac:dyDescent="0.2">
      <c r="A70" s="50" t="s">
        <v>125</v>
      </c>
      <c r="B70" s="425" t="s">
        <v>498</v>
      </c>
      <c r="C70" s="504"/>
      <c r="D70" s="504"/>
      <c r="E70" s="370"/>
      <c r="F70" s="198">
        <v>0</v>
      </c>
      <c r="G70" s="198">
        <v>0</v>
      </c>
      <c r="H70" s="198">
        <v>0</v>
      </c>
      <c r="I70" s="198">
        <v>0</v>
      </c>
    </row>
    <row r="71" spans="1:9" ht="19.149999999999999" customHeight="1" x14ac:dyDescent="0.2">
      <c r="A71" s="50" t="s">
        <v>126</v>
      </c>
      <c r="B71" s="425" t="s">
        <v>499</v>
      </c>
      <c r="C71" s="504"/>
      <c r="D71" s="504"/>
      <c r="E71" s="370"/>
      <c r="F71" s="198">
        <v>5116.58</v>
      </c>
      <c r="G71" s="198">
        <v>992.68</v>
      </c>
      <c r="H71" s="198">
        <v>11828.93</v>
      </c>
      <c r="I71" s="198">
        <v>12601.74</v>
      </c>
    </row>
    <row r="72" spans="1:9" ht="32.450000000000003" customHeight="1" x14ac:dyDescent="0.2">
      <c r="A72" s="50" t="s">
        <v>127</v>
      </c>
      <c r="B72" s="107"/>
      <c r="C72" s="503" t="s">
        <v>500</v>
      </c>
      <c r="D72" s="503"/>
      <c r="E72" s="370"/>
      <c r="F72" s="198">
        <v>0</v>
      </c>
      <c r="G72" s="198">
        <v>0</v>
      </c>
      <c r="H72" s="198">
        <v>0</v>
      </c>
      <c r="I72" s="198">
        <v>0</v>
      </c>
    </row>
    <row r="73" spans="1:9" ht="31.15" customHeight="1" x14ac:dyDescent="0.2">
      <c r="A73" s="50" t="s">
        <v>128</v>
      </c>
      <c r="B73" s="107"/>
      <c r="C73" s="503" t="s">
        <v>501</v>
      </c>
      <c r="D73" s="503"/>
      <c r="E73" s="370"/>
      <c r="F73" s="198">
        <v>173.91</v>
      </c>
      <c r="G73" s="198">
        <v>11</v>
      </c>
      <c r="H73" s="198">
        <v>136.09</v>
      </c>
      <c r="I73" s="198">
        <v>158.97</v>
      </c>
    </row>
    <row r="74" spans="1:9" ht="40.9" customHeight="1" x14ac:dyDescent="0.2">
      <c r="A74" s="50" t="s">
        <v>129</v>
      </c>
      <c r="B74" s="107"/>
      <c r="C74" s="503" t="s">
        <v>502</v>
      </c>
      <c r="D74" s="503"/>
      <c r="E74" s="370"/>
      <c r="F74" s="198">
        <v>4532.03</v>
      </c>
      <c r="G74" s="198">
        <v>842.98</v>
      </c>
      <c r="H74" s="198">
        <v>8471.4</v>
      </c>
      <c r="I74" s="198">
        <v>11326.53</v>
      </c>
    </row>
    <row r="75" spans="1:9" ht="29.45" customHeight="1" x14ac:dyDescent="0.2">
      <c r="A75" s="50" t="s">
        <v>256</v>
      </c>
      <c r="B75" s="107"/>
      <c r="C75" s="145"/>
      <c r="D75" s="145" t="s">
        <v>503</v>
      </c>
      <c r="E75" s="370"/>
      <c r="F75" s="198">
        <v>470.2</v>
      </c>
      <c r="G75" s="198">
        <v>55.24</v>
      </c>
      <c r="H75" s="198">
        <v>1019.6</v>
      </c>
      <c r="I75" s="198">
        <v>2484.88</v>
      </c>
    </row>
    <row r="76" spans="1:9" ht="19.149999999999999" customHeight="1" x14ac:dyDescent="0.2">
      <c r="A76" s="50" t="s">
        <v>258</v>
      </c>
      <c r="B76" s="107"/>
      <c r="C76" s="503" t="s">
        <v>504</v>
      </c>
      <c r="D76" s="503"/>
      <c r="E76" s="370"/>
      <c r="F76" s="198">
        <v>371.53</v>
      </c>
      <c r="G76" s="198">
        <v>108.25</v>
      </c>
      <c r="H76" s="198">
        <v>2025.1</v>
      </c>
      <c r="I76" s="198">
        <v>0</v>
      </c>
    </row>
    <row r="77" spans="1:9" ht="30.6" customHeight="1" x14ac:dyDescent="0.2">
      <c r="A77" s="50" t="s">
        <v>260</v>
      </c>
      <c r="B77" s="107"/>
      <c r="C77" s="145"/>
      <c r="D77" s="145" t="s">
        <v>503</v>
      </c>
      <c r="E77" s="370"/>
      <c r="F77" s="198">
        <v>371.53</v>
      </c>
      <c r="G77" s="198">
        <v>108.25</v>
      </c>
      <c r="H77" s="198">
        <v>2025.1</v>
      </c>
      <c r="I77" s="198">
        <v>0</v>
      </c>
    </row>
    <row r="78" spans="1:9" ht="38.450000000000003" customHeight="1" x14ac:dyDescent="0.2">
      <c r="A78" s="50" t="s">
        <v>262</v>
      </c>
      <c r="B78" s="107"/>
      <c r="C78" s="503" t="s">
        <v>505</v>
      </c>
      <c r="D78" s="503"/>
      <c r="E78" s="370"/>
      <c r="F78" s="198">
        <v>39.11</v>
      </c>
      <c r="G78" s="198">
        <v>30.46</v>
      </c>
      <c r="H78" s="198">
        <v>1196.3499999999999</v>
      </c>
      <c r="I78" s="198">
        <v>1116.23</v>
      </c>
    </row>
    <row r="79" spans="1:9" ht="19.149999999999999" customHeight="1" x14ac:dyDescent="0.2">
      <c r="A79" s="50" t="s">
        <v>263</v>
      </c>
      <c r="B79" s="425" t="s">
        <v>506</v>
      </c>
      <c r="C79" s="504"/>
      <c r="D79" s="504"/>
      <c r="E79" s="371"/>
      <c r="F79" s="198">
        <v>634.24</v>
      </c>
      <c r="G79" s="198">
        <v>179.85</v>
      </c>
      <c r="H79" s="198">
        <v>1774.86</v>
      </c>
      <c r="I79" s="198">
        <v>0</v>
      </c>
    </row>
    <row r="80" spans="1:9" ht="19.149999999999999" customHeight="1" x14ac:dyDescent="0.2">
      <c r="A80" s="50" t="s">
        <v>269</v>
      </c>
      <c r="B80" s="425" t="s">
        <v>507</v>
      </c>
      <c r="C80" s="504"/>
      <c r="D80" s="504"/>
      <c r="E80" s="198"/>
      <c r="F80" s="198">
        <v>849.06</v>
      </c>
      <c r="G80" s="198">
        <v>7.16</v>
      </c>
      <c r="H80" s="198">
        <v>672.71</v>
      </c>
      <c r="I80" s="198">
        <v>1049.56</v>
      </c>
    </row>
    <row r="81" spans="1:9" ht="19.149999999999999" customHeight="1" x14ac:dyDescent="0.2">
      <c r="A81" s="50" t="s">
        <v>270</v>
      </c>
      <c r="B81" s="107"/>
      <c r="C81" s="503" t="s">
        <v>508</v>
      </c>
      <c r="D81" s="503"/>
      <c r="E81" s="376"/>
      <c r="F81" s="377"/>
      <c r="G81" s="378"/>
      <c r="H81" s="198">
        <v>3.05</v>
      </c>
      <c r="I81" s="198">
        <v>2.59</v>
      </c>
    </row>
    <row r="82" spans="1:9" ht="32.450000000000003" customHeight="1" x14ac:dyDescent="0.2">
      <c r="A82" s="50" t="s">
        <v>274</v>
      </c>
      <c r="B82" s="107"/>
      <c r="C82" s="503" t="s">
        <v>509</v>
      </c>
      <c r="D82" s="503"/>
      <c r="E82" s="370"/>
      <c r="F82" s="198">
        <v>8.1999999999999993</v>
      </c>
      <c r="G82" s="198">
        <v>0</v>
      </c>
      <c r="H82" s="198">
        <v>0</v>
      </c>
      <c r="I82" s="198">
        <v>6.97</v>
      </c>
    </row>
    <row r="83" spans="1:9" ht="19.149999999999999" customHeight="1" x14ac:dyDescent="0.2">
      <c r="A83" s="50" t="s">
        <v>276</v>
      </c>
      <c r="B83" s="107"/>
      <c r="C83" s="503" t="s">
        <v>510</v>
      </c>
      <c r="D83" s="503"/>
      <c r="E83" s="370"/>
      <c r="F83" s="368">
        <v>1.64</v>
      </c>
      <c r="G83" s="376"/>
      <c r="H83" s="377"/>
      <c r="I83" s="198">
        <v>1.64</v>
      </c>
    </row>
    <row r="84" spans="1:9" ht="19.149999999999999" customHeight="1" x14ac:dyDescent="0.2">
      <c r="A84" s="50" t="s">
        <v>279</v>
      </c>
      <c r="B84" s="107"/>
      <c r="C84" s="503" t="s">
        <v>511</v>
      </c>
      <c r="D84" s="503"/>
      <c r="E84" s="370"/>
      <c r="F84" s="368">
        <v>115.6</v>
      </c>
      <c r="G84" s="376"/>
      <c r="H84" s="377"/>
      <c r="I84" s="198">
        <v>5.78</v>
      </c>
    </row>
    <row r="85" spans="1:9" ht="19.149999999999999" customHeight="1" x14ac:dyDescent="0.2">
      <c r="A85" s="50" t="s">
        <v>280</v>
      </c>
      <c r="B85" s="107"/>
      <c r="C85" s="503" t="s">
        <v>512</v>
      </c>
      <c r="D85" s="503"/>
      <c r="E85" s="370"/>
      <c r="F85" s="198">
        <v>723.62</v>
      </c>
      <c r="G85" s="198">
        <v>7.16</v>
      </c>
      <c r="H85" s="198">
        <v>669.66</v>
      </c>
      <c r="I85" s="198">
        <v>1032.58</v>
      </c>
    </row>
    <row r="86" spans="1:9" ht="19.149999999999999" customHeight="1" x14ac:dyDescent="0.2">
      <c r="A86" s="50" t="s">
        <v>282</v>
      </c>
      <c r="B86" s="425" t="s">
        <v>513</v>
      </c>
      <c r="C86" s="504"/>
      <c r="D86" s="504"/>
      <c r="E86" s="370"/>
      <c r="F86" s="379">
        <v>3176.46</v>
      </c>
      <c r="G86" s="379">
        <v>360.55</v>
      </c>
      <c r="H86" s="379">
        <v>1723.9</v>
      </c>
      <c r="I86" s="198">
        <v>310.82</v>
      </c>
    </row>
    <row r="87" spans="1:9" ht="19.149999999999999" customHeight="1" x14ac:dyDescent="0.2">
      <c r="A87" s="50" t="s">
        <v>284</v>
      </c>
      <c r="B87" s="439" t="s">
        <v>514</v>
      </c>
      <c r="C87" s="467"/>
      <c r="D87" s="467"/>
      <c r="E87" s="380"/>
      <c r="F87" s="377"/>
      <c r="G87" s="377"/>
      <c r="H87" s="378"/>
      <c r="I87" s="381">
        <v>16095.48</v>
      </c>
    </row>
    <row r="88" spans="1:9" ht="19.149999999999999" customHeight="1" x14ac:dyDescent="0.2">
      <c r="A88" s="50" t="s">
        <v>290</v>
      </c>
      <c r="B88" s="439" t="s">
        <v>515</v>
      </c>
      <c r="C88" s="467"/>
      <c r="D88" s="467"/>
      <c r="E88" s="147"/>
      <c r="F88" s="149"/>
      <c r="G88" s="149"/>
      <c r="H88" s="150"/>
      <c r="I88" s="151">
        <v>1.2735790273218801</v>
      </c>
    </row>
  </sheetData>
  <mergeCells count="81">
    <mergeCell ref="C84:D84"/>
    <mergeCell ref="C85:D85"/>
    <mergeCell ref="B86:D86"/>
    <mergeCell ref="B87:D87"/>
    <mergeCell ref="B88:D88"/>
    <mergeCell ref="B79:D79"/>
    <mergeCell ref="B80:D80"/>
    <mergeCell ref="C81:D81"/>
    <mergeCell ref="C82:D82"/>
    <mergeCell ref="C83:D83"/>
    <mergeCell ref="C72:D72"/>
    <mergeCell ref="C73:D73"/>
    <mergeCell ref="C74:D74"/>
    <mergeCell ref="C76:D76"/>
    <mergeCell ref="C78:D78"/>
    <mergeCell ref="E67:I67"/>
    <mergeCell ref="B68:D68"/>
    <mergeCell ref="B69:D69"/>
    <mergeCell ref="B70:D70"/>
    <mergeCell ref="B71:D71"/>
    <mergeCell ref="B63:D63"/>
    <mergeCell ref="C64:D64"/>
    <mergeCell ref="C65:D65"/>
    <mergeCell ref="B66:D66"/>
    <mergeCell ref="A67:D67"/>
    <mergeCell ref="C58:D58"/>
    <mergeCell ref="B59:D59"/>
    <mergeCell ref="C60:D60"/>
    <mergeCell ref="C61:D61"/>
    <mergeCell ref="B62:D62"/>
    <mergeCell ref="B53:D53"/>
    <mergeCell ref="C54:D54"/>
    <mergeCell ref="C55:D55"/>
    <mergeCell ref="B56:D56"/>
    <mergeCell ref="C57:D57"/>
    <mergeCell ref="A46:D46"/>
    <mergeCell ref="A50:C50"/>
    <mergeCell ref="E50:H50"/>
    <mergeCell ref="A52:D52"/>
    <mergeCell ref="E52:I52"/>
    <mergeCell ref="C41:D41"/>
    <mergeCell ref="C42:D42"/>
    <mergeCell ref="B43:D43"/>
    <mergeCell ref="B44:D44"/>
    <mergeCell ref="B45:D45"/>
    <mergeCell ref="B36:D36"/>
    <mergeCell ref="B37:D37"/>
    <mergeCell ref="C38:D38"/>
    <mergeCell ref="C39:D39"/>
    <mergeCell ref="C40:D40"/>
    <mergeCell ref="C29:D29"/>
    <mergeCell ref="C30:D30"/>
    <mergeCell ref="C31:D31"/>
    <mergeCell ref="C33:D33"/>
    <mergeCell ref="C35:D35"/>
    <mergeCell ref="E24:I24"/>
    <mergeCell ref="B25:D25"/>
    <mergeCell ref="B26:D26"/>
    <mergeCell ref="B27:D27"/>
    <mergeCell ref="B28:D28"/>
    <mergeCell ref="B20:D20"/>
    <mergeCell ref="C21:D21"/>
    <mergeCell ref="C22:D22"/>
    <mergeCell ref="B23:D23"/>
    <mergeCell ref="A24:D24"/>
    <mergeCell ref="C15:D15"/>
    <mergeCell ref="B16:D16"/>
    <mergeCell ref="C17:D17"/>
    <mergeCell ref="C18:D18"/>
    <mergeCell ref="B19:D19"/>
    <mergeCell ref="B10:D10"/>
    <mergeCell ref="C11:D11"/>
    <mergeCell ref="C12:D12"/>
    <mergeCell ref="B13:D13"/>
    <mergeCell ref="C14:D14"/>
    <mergeCell ref="A1:D1"/>
    <mergeCell ref="A3:D3"/>
    <mergeCell ref="A7:C7"/>
    <mergeCell ref="E7:H7"/>
    <mergeCell ref="A9:D9"/>
    <mergeCell ref="E9:I9"/>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I88"/>
  <sheetViews>
    <sheetView showGridLines="0" workbookViewId="0">
      <selection sqref="A1:B1"/>
    </sheetView>
  </sheetViews>
  <sheetFormatPr baseColWidth="10" defaultColWidth="8.85546875" defaultRowHeight="19.149999999999999" customHeight="1" x14ac:dyDescent="0.2"/>
  <cols>
    <col min="1" max="1" width="10.85546875" style="45" customWidth="1"/>
    <col min="2" max="3" width="2.28515625" style="45" customWidth="1"/>
    <col min="4" max="4" width="65.7109375" style="45" customWidth="1"/>
    <col min="5" max="9" width="21.85546875" style="45" customWidth="1"/>
    <col min="10" max="16384" width="8.85546875" style="45"/>
  </cols>
  <sheetData>
    <row r="1" spans="1:9" ht="19.149999999999999" customHeight="1" x14ac:dyDescent="0.2">
      <c r="A1" s="412"/>
      <c r="B1" s="412"/>
      <c r="C1" s="412"/>
      <c r="D1" s="412"/>
    </row>
    <row r="3" spans="1:9" ht="19.149999999999999" customHeight="1" x14ac:dyDescent="0.2">
      <c r="A3" s="413" t="s">
        <v>519</v>
      </c>
      <c r="B3" s="413"/>
      <c r="C3" s="413"/>
      <c r="D3" s="413"/>
      <c r="E3" s="98"/>
      <c r="F3" s="98"/>
      <c r="G3" s="98"/>
      <c r="H3" s="98"/>
      <c r="I3" s="98"/>
    </row>
    <row r="4" spans="1:9" ht="19.149999999999999" customHeight="1" x14ac:dyDescent="0.2">
      <c r="A4" s="98"/>
      <c r="B4" s="98"/>
      <c r="C4" s="98"/>
      <c r="D4" s="98"/>
      <c r="E4" s="98"/>
      <c r="F4" s="98"/>
      <c r="G4" s="98"/>
      <c r="H4" s="98"/>
      <c r="I4" s="98"/>
    </row>
    <row r="5" spans="1:9" ht="19.149999999999999" customHeight="1" x14ac:dyDescent="0.2">
      <c r="A5" s="98"/>
      <c r="B5" s="98"/>
      <c r="C5" s="98"/>
      <c r="D5" s="98"/>
      <c r="E5" s="98"/>
      <c r="F5" s="98"/>
      <c r="G5" s="98"/>
      <c r="H5" s="98"/>
      <c r="I5" s="98"/>
    </row>
    <row r="6" spans="1:9" ht="19.149999999999999" customHeight="1" x14ac:dyDescent="0.2">
      <c r="A6" s="82"/>
      <c r="B6" s="135"/>
      <c r="C6" s="135"/>
      <c r="D6" s="136"/>
      <c r="E6" s="99" t="s">
        <v>1</v>
      </c>
      <c r="F6" s="99" t="s">
        <v>2</v>
      </c>
      <c r="G6" s="99" t="s">
        <v>3</v>
      </c>
      <c r="H6" s="99" t="s">
        <v>4</v>
      </c>
      <c r="I6" s="99" t="s">
        <v>5</v>
      </c>
    </row>
    <row r="7" spans="1:9" ht="19.149999999999999" customHeight="1" x14ac:dyDescent="0.2">
      <c r="A7" s="499" t="s">
        <v>474</v>
      </c>
      <c r="B7" s="500"/>
      <c r="C7" s="500"/>
      <c r="D7" s="137" t="s">
        <v>475</v>
      </c>
      <c r="E7" s="459" t="s">
        <v>476</v>
      </c>
      <c r="F7" s="460"/>
      <c r="G7" s="460"/>
      <c r="H7" s="461"/>
      <c r="I7" s="138" t="s">
        <v>477</v>
      </c>
    </row>
    <row r="8" spans="1:9" ht="19.149999999999999" customHeight="1" x14ac:dyDescent="0.2">
      <c r="A8" s="139"/>
      <c r="B8" s="140"/>
      <c r="C8" s="140"/>
      <c r="D8" s="141"/>
      <c r="E8" s="31" t="s">
        <v>478</v>
      </c>
      <c r="F8" s="31" t="s">
        <v>479</v>
      </c>
      <c r="G8" s="31" t="s">
        <v>480</v>
      </c>
      <c r="H8" s="31" t="s">
        <v>481</v>
      </c>
      <c r="I8" s="142"/>
    </row>
    <row r="9" spans="1:9" ht="19.149999999999999" customHeight="1" x14ac:dyDescent="0.2">
      <c r="A9" s="439" t="s">
        <v>482</v>
      </c>
      <c r="B9" s="467"/>
      <c r="C9" s="467"/>
      <c r="D9" s="467"/>
      <c r="E9" s="418"/>
      <c r="F9" s="419"/>
      <c r="G9" s="419"/>
      <c r="H9" s="419"/>
      <c r="I9" s="419"/>
    </row>
    <row r="10" spans="1:9" ht="19.149999999999999" customHeight="1" x14ac:dyDescent="0.2">
      <c r="A10" s="104" t="s">
        <v>22</v>
      </c>
      <c r="B10" s="501" t="s">
        <v>483</v>
      </c>
      <c r="C10" s="501"/>
      <c r="D10" s="502"/>
      <c r="E10" s="198">
        <v>4011.06</v>
      </c>
      <c r="F10" s="198">
        <v>22.25</v>
      </c>
      <c r="G10" s="198">
        <v>35</v>
      </c>
      <c r="H10" s="198">
        <v>459.77</v>
      </c>
      <c r="I10" s="198">
        <v>4470.83</v>
      </c>
    </row>
    <row r="11" spans="1:9" ht="19.149999999999999" customHeight="1" x14ac:dyDescent="0.2">
      <c r="A11" s="31" t="s">
        <v>24</v>
      </c>
      <c r="B11" s="145"/>
      <c r="C11" s="503" t="s">
        <v>484</v>
      </c>
      <c r="D11" s="438"/>
      <c r="E11" s="198">
        <v>4011.06</v>
      </c>
      <c r="F11" s="198">
        <v>1.32</v>
      </c>
      <c r="G11" s="198">
        <v>5.87</v>
      </c>
      <c r="H11" s="198">
        <v>368.82</v>
      </c>
      <c r="I11" s="198">
        <v>4379.8900000000003</v>
      </c>
    </row>
    <row r="12" spans="1:9" ht="19.149999999999999" customHeight="1" x14ac:dyDescent="0.2">
      <c r="A12" s="31" t="s">
        <v>32</v>
      </c>
      <c r="B12" s="145"/>
      <c r="C12" s="503" t="s">
        <v>485</v>
      </c>
      <c r="D12" s="438"/>
      <c r="E12" s="369"/>
      <c r="F12" s="198">
        <v>20.93</v>
      </c>
      <c r="G12" s="198">
        <v>29.13</v>
      </c>
      <c r="H12" s="198">
        <v>90.95</v>
      </c>
      <c r="I12" s="198">
        <v>90.95</v>
      </c>
    </row>
    <row r="13" spans="1:9" ht="19.149999999999999" customHeight="1" x14ac:dyDescent="0.2">
      <c r="A13" s="31" t="s">
        <v>34</v>
      </c>
      <c r="B13" s="504" t="s">
        <v>486</v>
      </c>
      <c r="C13" s="504"/>
      <c r="D13" s="426"/>
      <c r="E13" s="370"/>
      <c r="F13" s="198">
        <v>7676.18</v>
      </c>
      <c r="G13" s="198">
        <v>438.97</v>
      </c>
      <c r="H13" s="198">
        <v>33.26</v>
      </c>
      <c r="I13" s="198">
        <v>7591.95</v>
      </c>
    </row>
    <row r="14" spans="1:9" ht="19.149999999999999" customHeight="1" x14ac:dyDescent="0.2">
      <c r="A14" s="31" t="s">
        <v>36</v>
      </c>
      <c r="B14" s="145"/>
      <c r="C14" s="503" t="s">
        <v>443</v>
      </c>
      <c r="D14" s="438"/>
      <c r="E14" s="370"/>
      <c r="F14" s="198">
        <v>4821.78</v>
      </c>
      <c r="G14" s="198">
        <v>279.2</v>
      </c>
      <c r="H14" s="198">
        <v>18.940000000000001</v>
      </c>
      <c r="I14" s="198">
        <v>4864.87</v>
      </c>
    </row>
    <row r="15" spans="1:9" ht="19.149999999999999" customHeight="1" x14ac:dyDescent="0.2">
      <c r="A15" s="31" t="s">
        <v>38</v>
      </c>
      <c r="B15" s="145"/>
      <c r="C15" s="503" t="s">
        <v>444</v>
      </c>
      <c r="D15" s="438"/>
      <c r="E15" s="370"/>
      <c r="F15" s="198">
        <v>2854.41</v>
      </c>
      <c r="G15" s="198">
        <v>159.78</v>
      </c>
      <c r="H15" s="198">
        <v>14.31</v>
      </c>
      <c r="I15" s="198">
        <v>2727.08</v>
      </c>
    </row>
    <row r="16" spans="1:9" ht="19.149999999999999" customHeight="1" x14ac:dyDescent="0.2">
      <c r="A16" s="31" t="s">
        <v>65</v>
      </c>
      <c r="B16" s="504" t="s">
        <v>487</v>
      </c>
      <c r="C16" s="504"/>
      <c r="D16" s="426"/>
      <c r="E16" s="370"/>
      <c r="F16" s="198">
        <v>6069.54</v>
      </c>
      <c r="G16" s="198">
        <v>207.32</v>
      </c>
      <c r="H16" s="198">
        <v>4143.51</v>
      </c>
      <c r="I16" s="198">
        <v>7100.08</v>
      </c>
    </row>
    <row r="17" spans="1:9" ht="19.149999999999999" customHeight="1" x14ac:dyDescent="0.2">
      <c r="A17" s="31" t="s">
        <v>67</v>
      </c>
      <c r="B17" s="145"/>
      <c r="C17" s="503" t="s">
        <v>488</v>
      </c>
      <c r="D17" s="438"/>
      <c r="E17" s="370"/>
      <c r="F17" s="198">
        <v>599.32000000000005</v>
      </c>
      <c r="G17" s="198">
        <v>0</v>
      </c>
      <c r="H17" s="198">
        <v>0</v>
      </c>
      <c r="I17" s="198">
        <v>299.66000000000003</v>
      </c>
    </row>
    <row r="18" spans="1:9" ht="19.149999999999999" customHeight="1" x14ac:dyDescent="0.2">
      <c r="A18" s="31" t="s">
        <v>69</v>
      </c>
      <c r="B18" s="145"/>
      <c r="C18" s="503" t="s">
        <v>489</v>
      </c>
      <c r="D18" s="438"/>
      <c r="E18" s="370"/>
      <c r="F18" s="198">
        <v>5470.23</v>
      </c>
      <c r="G18" s="198">
        <v>207.32</v>
      </c>
      <c r="H18" s="198">
        <v>4143.51</v>
      </c>
      <c r="I18" s="198">
        <v>6800.42</v>
      </c>
    </row>
    <row r="19" spans="1:9" ht="19.149999999999999" customHeight="1" x14ac:dyDescent="0.2">
      <c r="A19" s="31" t="s">
        <v>71</v>
      </c>
      <c r="B19" s="504" t="s">
        <v>490</v>
      </c>
      <c r="C19" s="504"/>
      <c r="D19" s="426"/>
      <c r="E19" s="371"/>
      <c r="F19" s="198">
        <v>592.66999999999996</v>
      </c>
      <c r="G19" s="198">
        <v>10.56</v>
      </c>
      <c r="H19" s="198">
        <v>2137.94</v>
      </c>
      <c r="I19" s="198">
        <v>0</v>
      </c>
    </row>
    <row r="20" spans="1:9" ht="19.149999999999999" customHeight="1" x14ac:dyDescent="0.2">
      <c r="A20" s="31" t="s">
        <v>73</v>
      </c>
      <c r="B20" s="504" t="s">
        <v>491</v>
      </c>
      <c r="C20" s="504"/>
      <c r="D20" s="426"/>
      <c r="E20" s="198">
        <v>3.47</v>
      </c>
      <c r="F20" s="198">
        <v>478.9</v>
      </c>
      <c r="G20" s="198">
        <v>0</v>
      </c>
      <c r="H20" s="198">
        <v>184.13</v>
      </c>
      <c r="I20" s="198">
        <v>184.13</v>
      </c>
    </row>
    <row r="21" spans="1:9" ht="19.149999999999999" customHeight="1" x14ac:dyDescent="0.2">
      <c r="A21" s="31" t="s">
        <v>120</v>
      </c>
      <c r="B21" s="145"/>
      <c r="C21" s="503" t="s">
        <v>492</v>
      </c>
      <c r="D21" s="438"/>
      <c r="E21" s="198">
        <v>3.47</v>
      </c>
      <c r="F21" s="372"/>
      <c r="G21" s="373"/>
      <c r="H21" s="373"/>
      <c r="I21" s="374"/>
    </row>
    <row r="22" spans="1:9" ht="29.45" customHeight="1" x14ac:dyDescent="0.2">
      <c r="A22" s="31" t="s">
        <v>122</v>
      </c>
      <c r="B22" s="145"/>
      <c r="C22" s="503" t="s">
        <v>493</v>
      </c>
      <c r="D22" s="438"/>
      <c r="E22" s="369"/>
      <c r="F22" s="198">
        <v>478.9</v>
      </c>
      <c r="G22" s="198">
        <v>0</v>
      </c>
      <c r="H22" s="198">
        <v>184.13</v>
      </c>
      <c r="I22" s="198">
        <v>184.13</v>
      </c>
    </row>
    <row r="23" spans="1:9" ht="19.149999999999999" customHeight="1" x14ac:dyDescent="0.2">
      <c r="A23" s="50" t="s">
        <v>123</v>
      </c>
      <c r="B23" s="467" t="s">
        <v>494</v>
      </c>
      <c r="C23" s="467"/>
      <c r="D23" s="418"/>
      <c r="E23" s="375"/>
      <c r="F23" s="373"/>
      <c r="G23" s="373"/>
      <c r="H23" s="374"/>
      <c r="I23" s="198">
        <v>19346.990000000002</v>
      </c>
    </row>
    <row r="24" spans="1:9" ht="19.149999999999999" customHeight="1" x14ac:dyDescent="0.2">
      <c r="A24" s="439" t="s">
        <v>495</v>
      </c>
      <c r="B24" s="467"/>
      <c r="C24" s="467"/>
      <c r="D24" s="467"/>
      <c r="E24" s="505"/>
      <c r="F24" s="506"/>
      <c r="G24" s="506"/>
      <c r="H24" s="506"/>
      <c r="I24" s="507"/>
    </row>
    <row r="25" spans="1:9" ht="19.149999999999999" customHeight="1" x14ac:dyDescent="0.2">
      <c r="A25" s="50" t="s">
        <v>124</v>
      </c>
      <c r="B25" s="425" t="s">
        <v>440</v>
      </c>
      <c r="C25" s="504"/>
      <c r="D25" s="504"/>
      <c r="E25" s="376"/>
      <c r="F25" s="373"/>
      <c r="G25" s="373"/>
      <c r="H25" s="374"/>
      <c r="I25" s="198">
        <v>418.15</v>
      </c>
    </row>
    <row r="26" spans="1:9" ht="30" customHeight="1" x14ac:dyDescent="0.2">
      <c r="A26" s="50" t="s">
        <v>496</v>
      </c>
      <c r="B26" s="425" t="s">
        <v>497</v>
      </c>
      <c r="C26" s="504"/>
      <c r="D26" s="504"/>
      <c r="E26" s="370"/>
      <c r="F26" s="198">
        <v>61.36</v>
      </c>
      <c r="G26" s="198">
        <v>76.2</v>
      </c>
      <c r="H26" s="198">
        <v>2071.11</v>
      </c>
      <c r="I26" s="198">
        <v>1877.37</v>
      </c>
    </row>
    <row r="27" spans="1:9" ht="19.149999999999999" customHeight="1" x14ac:dyDescent="0.2">
      <c r="A27" s="50" t="s">
        <v>125</v>
      </c>
      <c r="B27" s="425" t="s">
        <v>498</v>
      </c>
      <c r="C27" s="504"/>
      <c r="D27" s="504"/>
      <c r="E27" s="370"/>
      <c r="F27" s="198">
        <v>0</v>
      </c>
      <c r="G27" s="198">
        <v>0</v>
      </c>
      <c r="H27" s="198">
        <v>0</v>
      </c>
      <c r="I27" s="198">
        <v>0</v>
      </c>
    </row>
    <row r="28" spans="1:9" ht="19.149999999999999" customHeight="1" x14ac:dyDescent="0.2">
      <c r="A28" s="50" t="s">
        <v>126</v>
      </c>
      <c r="B28" s="425" t="s">
        <v>499</v>
      </c>
      <c r="C28" s="504"/>
      <c r="D28" s="504"/>
      <c r="E28" s="370"/>
      <c r="F28" s="198">
        <v>4542.2700000000004</v>
      </c>
      <c r="G28" s="198">
        <v>914.46</v>
      </c>
      <c r="H28" s="198">
        <v>10106.41</v>
      </c>
      <c r="I28" s="198">
        <v>10954.34</v>
      </c>
    </row>
    <row r="29" spans="1:9" ht="29.45" customHeight="1" x14ac:dyDescent="0.2">
      <c r="A29" s="50" t="s">
        <v>127</v>
      </c>
      <c r="B29" s="107"/>
      <c r="C29" s="503" t="s">
        <v>500</v>
      </c>
      <c r="D29" s="503"/>
      <c r="E29" s="370"/>
      <c r="F29" s="198">
        <v>0</v>
      </c>
      <c r="G29" s="198">
        <v>0</v>
      </c>
      <c r="H29" s="198">
        <v>0</v>
      </c>
      <c r="I29" s="198">
        <v>0</v>
      </c>
    </row>
    <row r="30" spans="1:9" ht="29.45" customHeight="1" x14ac:dyDescent="0.2">
      <c r="A30" s="50" t="s">
        <v>128</v>
      </c>
      <c r="B30" s="107"/>
      <c r="C30" s="503" t="s">
        <v>501</v>
      </c>
      <c r="D30" s="503"/>
      <c r="E30" s="370"/>
      <c r="F30" s="198">
        <v>105.36</v>
      </c>
      <c r="G30" s="198">
        <v>11.04</v>
      </c>
      <c r="H30" s="198">
        <v>94.06</v>
      </c>
      <c r="I30" s="198">
        <v>110.12</v>
      </c>
    </row>
    <row r="31" spans="1:9" ht="40.15" customHeight="1" x14ac:dyDescent="0.2">
      <c r="A31" s="50" t="s">
        <v>129</v>
      </c>
      <c r="B31" s="107"/>
      <c r="C31" s="503" t="s">
        <v>502</v>
      </c>
      <c r="D31" s="503"/>
      <c r="E31" s="370"/>
      <c r="F31" s="198">
        <v>4107.38</v>
      </c>
      <c r="G31" s="198">
        <v>789.24</v>
      </c>
      <c r="H31" s="198">
        <v>7334.59</v>
      </c>
      <c r="I31" s="198">
        <v>9722.2099999999991</v>
      </c>
    </row>
    <row r="32" spans="1:9" ht="29.45" customHeight="1" x14ac:dyDescent="0.2">
      <c r="A32" s="50" t="s">
        <v>256</v>
      </c>
      <c r="B32" s="107"/>
      <c r="C32" s="145"/>
      <c r="D32" s="145" t="s">
        <v>503</v>
      </c>
      <c r="E32" s="370"/>
      <c r="F32" s="198">
        <v>378.29</v>
      </c>
      <c r="G32" s="198">
        <v>48.27</v>
      </c>
      <c r="H32" s="198">
        <v>975.13</v>
      </c>
      <c r="I32" s="198">
        <v>1997.83</v>
      </c>
    </row>
    <row r="33" spans="1:9" ht="29.45" customHeight="1" x14ac:dyDescent="0.2">
      <c r="A33" s="50" t="s">
        <v>258</v>
      </c>
      <c r="B33" s="107"/>
      <c r="C33" s="503" t="s">
        <v>504</v>
      </c>
      <c r="D33" s="503"/>
      <c r="E33" s="370"/>
      <c r="F33" s="198">
        <v>291.11</v>
      </c>
      <c r="G33" s="198">
        <v>97.73</v>
      </c>
      <c r="H33" s="198">
        <v>1466.35</v>
      </c>
      <c r="I33" s="198">
        <v>0</v>
      </c>
    </row>
    <row r="34" spans="1:9" ht="29.45" customHeight="1" x14ac:dyDescent="0.2">
      <c r="A34" s="50" t="s">
        <v>260</v>
      </c>
      <c r="B34" s="107"/>
      <c r="C34" s="145"/>
      <c r="D34" s="145" t="s">
        <v>503</v>
      </c>
      <c r="E34" s="370"/>
      <c r="F34" s="198">
        <v>291.11</v>
      </c>
      <c r="G34" s="198">
        <v>97.73</v>
      </c>
      <c r="H34" s="198">
        <v>1466.35</v>
      </c>
      <c r="I34" s="198">
        <v>0</v>
      </c>
    </row>
    <row r="35" spans="1:9" ht="40.9" customHeight="1" x14ac:dyDescent="0.2">
      <c r="A35" s="50" t="s">
        <v>262</v>
      </c>
      <c r="B35" s="107"/>
      <c r="C35" s="503" t="s">
        <v>505</v>
      </c>
      <c r="D35" s="503"/>
      <c r="E35" s="370"/>
      <c r="F35" s="198">
        <v>38.42</v>
      </c>
      <c r="G35" s="198">
        <v>16.440000000000001</v>
      </c>
      <c r="H35" s="198">
        <v>1211.4000000000001</v>
      </c>
      <c r="I35" s="198">
        <v>1122</v>
      </c>
    </row>
    <row r="36" spans="1:9" ht="19.149999999999999" customHeight="1" x14ac:dyDescent="0.2">
      <c r="A36" s="50" t="s">
        <v>263</v>
      </c>
      <c r="B36" s="425" t="s">
        <v>506</v>
      </c>
      <c r="C36" s="504"/>
      <c r="D36" s="504"/>
      <c r="E36" s="371"/>
      <c r="F36" s="198">
        <v>643.36</v>
      </c>
      <c r="G36" s="198">
        <v>163.24</v>
      </c>
      <c r="H36" s="198">
        <v>1762.82</v>
      </c>
      <c r="I36" s="198">
        <v>0</v>
      </c>
    </row>
    <row r="37" spans="1:9" ht="19.149999999999999" customHeight="1" x14ac:dyDescent="0.2">
      <c r="A37" s="50" t="s">
        <v>269</v>
      </c>
      <c r="B37" s="425" t="s">
        <v>507</v>
      </c>
      <c r="C37" s="504"/>
      <c r="D37" s="504"/>
      <c r="E37" s="198"/>
      <c r="F37" s="198">
        <v>648.21</v>
      </c>
      <c r="G37" s="198">
        <v>10.49</v>
      </c>
      <c r="H37" s="198">
        <v>708.48</v>
      </c>
      <c r="I37" s="198">
        <v>1113.69</v>
      </c>
    </row>
    <row r="38" spans="1:9" ht="19.149999999999999" customHeight="1" x14ac:dyDescent="0.2">
      <c r="A38" s="50" t="s">
        <v>270</v>
      </c>
      <c r="B38" s="107"/>
      <c r="C38" s="503" t="s">
        <v>508</v>
      </c>
      <c r="D38" s="503"/>
      <c r="E38" s="376"/>
      <c r="F38" s="377"/>
      <c r="G38" s="378"/>
      <c r="H38" s="198">
        <v>3.48</v>
      </c>
      <c r="I38" s="198">
        <v>2.96</v>
      </c>
    </row>
    <row r="39" spans="1:9" ht="29.45" customHeight="1" x14ac:dyDescent="0.2">
      <c r="A39" s="50" t="s">
        <v>274</v>
      </c>
      <c r="B39" s="107"/>
      <c r="C39" s="503" t="s">
        <v>509</v>
      </c>
      <c r="D39" s="503"/>
      <c r="E39" s="370"/>
      <c r="F39" s="198">
        <v>8.1999999999999993</v>
      </c>
      <c r="G39" s="198">
        <v>0</v>
      </c>
      <c r="H39" s="198">
        <v>0</v>
      </c>
      <c r="I39" s="198">
        <v>6.97</v>
      </c>
    </row>
    <row r="40" spans="1:9" ht="19.149999999999999" customHeight="1" x14ac:dyDescent="0.2">
      <c r="A40" s="50" t="s">
        <v>276</v>
      </c>
      <c r="B40" s="107"/>
      <c r="C40" s="503" t="s">
        <v>510</v>
      </c>
      <c r="D40" s="503"/>
      <c r="E40" s="370"/>
      <c r="F40" s="368">
        <v>0</v>
      </c>
      <c r="G40" s="376"/>
      <c r="H40" s="377"/>
      <c r="I40" s="198">
        <v>0</v>
      </c>
    </row>
    <row r="41" spans="1:9" ht="19.149999999999999" customHeight="1" x14ac:dyDescent="0.2">
      <c r="A41" s="50" t="s">
        <v>279</v>
      </c>
      <c r="B41" s="107"/>
      <c r="C41" s="503" t="s">
        <v>511</v>
      </c>
      <c r="D41" s="503"/>
      <c r="E41" s="370"/>
      <c r="F41" s="368">
        <v>110.18</v>
      </c>
      <c r="G41" s="376"/>
      <c r="H41" s="377"/>
      <c r="I41" s="198">
        <v>5.51</v>
      </c>
    </row>
    <row r="42" spans="1:9" ht="19.149999999999999" customHeight="1" x14ac:dyDescent="0.2">
      <c r="A42" s="50" t="s">
        <v>280</v>
      </c>
      <c r="B42" s="107"/>
      <c r="C42" s="503" t="s">
        <v>512</v>
      </c>
      <c r="D42" s="503"/>
      <c r="E42" s="370"/>
      <c r="F42" s="198">
        <v>529.84</v>
      </c>
      <c r="G42" s="198">
        <v>10.49</v>
      </c>
      <c r="H42" s="198">
        <v>705</v>
      </c>
      <c r="I42" s="198">
        <v>1098.25</v>
      </c>
    </row>
    <row r="43" spans="1:9" ht="19.149999999999999" customHeight="1" x14ac:dyDescent="0.2">
      <c r="A43" s="50" t="s">
        <v>282</v>
      </c>
      <c r="B43" s="425" t="s">
        <v>513</v>
      </c>
      <c r="C43" s="504"/>
      <c r="D43" s="504"/>
      <c r="E43" s="370"/>
      <c r="F43" s="379">
        <v>3119.96</v>
      </c>
      <c r="G43" s="379">
        <v>318.74</v>
      </c>
      <c r="H43" s="379">
        <v>1458.21</v>
      </c>
      <c r="I43" s="198">
        <v>332.71</v>
      </c>
    </row>
    <row r="44" spans="1:9" ht="19.149999999999999" customHeight="1" x14ac:dyDescent="0.2">
      <c r="A44" s="50" t="s">
        <v>284</v>
      </c>
      <c r="B44" s="439" t="s">
        <v>514</v>
      </c>
      <c r="C44" s="467"/>
      <c r="D44" s="467"/>
      <c r="E44" s="380"/>
      <c r="F44" s="377"/>
      <c r="G44" s="377"/>
      <c r="H44" s="378"/>
      <c r="I44" s="381">
        <v>14696.25</v>
      </c>
    </row>
    <row r="45" spans="1:9" ht="19.149999999999999" customHeight="1" x14ac:dyDescent="0.2">
      <c r="A45" s="50" t="s">
        <v>290</v>
      </c>
      <c r="B45" s="439" t="s">
        <v>515</v>
      </c>
      <c r="C45" s="467"/>
      <c r="D45" s="467"/>
      <c r="E45" s="147"/>
      <c r="F45" s="149"/>
      <c r="G45" s="149"/>
      <c r="H45" s="150"/>
      <c r="I45" s="151">
        <v>1.31645805752498</v>
      </c>
    </row>
    <row r="46" spans="1:9" ht="19.149999999999999" customHeight="1" x14ac:dyDescent="0.2">
      <c r="A46" s="413" t="s">
        <v>519</v>
      </c>
      <c r="B46" s="413"/>
      <c r="C46" s="413"/>
      <c r="D46" s="413"/>
      <c r="E46" s="98"/>
      <c r="F46" s="98"/>
      <c r="G46" s="98"/>
      <c r="H46" s="98"/>
      <c r="I46" s="98"/>
    </row>
    <row r="47" spans="1:9" ht="19.149999999999999" customHeight="1" x14ac:dyDescent="0.2">
      <c r="A47" s="98"/>
      <c r="B47" s="98"/>
      <c r="C47" s="98"/>
      <c r="D47" s="98"/>
      <c r="E47" s="98"/>
      <c r="F47" s="98"/>
      <c r="G47" s="98"/>
      <c r="H47" s="98"/>
      <c r="I47" s="98"/>
    </row>
    <row r="48" spans="1:9" ht="19.149999999999999" customHeight="1" x14ac:dyDescent="0.2">
      <c r="A48" s="98"/>
      <c r="B48" s="98"/>
      <c r="C48" s="98"/>
      <c r="D48" s="98"/>
      <c r="E48" s="98"/>
      <c r="F48" s="98"/>
      <c r="G48" s="98"/>
      <c r="H48" s="98"/>
      <c r="I48" s="98"/>
    </row>
    <row r="49" spans="1:9" ht="19.149999999999999" customHeight="1" x14ac:dyDescent="0.2">
      <c r="A49" s="82"/>
      <c r="B49" s="135"/>
      <c r="C49" s="135"/>
      <c r="D49" s="136"/>
      <c r="E49" s="99" t="s">
        <v>1</v>
      </c>
      <c r="F49" s="99" t="s">
        <v>2</v>
      </c>
      <c r="G49" s="99" t="s">
        <v>3</v>
      </c>
      <c r="H49" s="99" t="s">
        <v>4</v>
      </c>
      <c r="I49" s="99" t="s">
        <v>5</v>
      </c>
    </row>
    <row r="50" spans="1:9" ht="19.149999999999999" customHeight="1" x14ac:dyDescent="0.2">
      <c r="A50" s="499" t="s">
        <v>474</v>
      </c>
      <c r="B50" s="500"/>
      <c r="C50" s="500"/>
      <c r="D50" s="137" t="s">
        <v>516</v>
      </c>
      <c r="E50" s="459" t="s">
        <v>476</v>
      </c>
      <c r="F50" s="460"/>
      <c r="G50" s="460"/>
      <c r="H50" s="461"/>
      <c r="I50" s="138" t="s">
        <v>477</v>
      </c>
    </row>
    <row r="51" spans="1:9" ht="19.149999999999999" customHeight="1" x14ac:dyDescent="0.2">
      <c r="A51" s="139"/>
      <c r="B51" s="140"/>
      <c r="C51" s="140"/>
      <c r="D51" s="141"/>
      <c r="E51" s="31" t="s">
        <v>478</v>
      </c>
      <c r="F51" s="31" t="s">
        <v>479</v>
      </c>
      <c r="G51" s="31" t="s">
        <v>480</v>
      </c>
      <c r="H51" s="31" t="s">
        <v>481</v>
      </c>
      <c r="I51" s="142"/>
    </row>
    <row r="52" spans="1:9" ht="19.149999999999999" customHeight="1" x14ac:dyDescent="0.2">
      <c r="A52" s="439" t="s">
        <v>482</v>
      </c>
      <c r="B52" s="467"/>
      <c r="C52" s="467"/>
      <c r="D52" s="467"/>
      <c r="E52" s="418"/>
      <c r="F52" s="419"/>
      <c r="G52" s="419"/>
      <c r="H52" s="419"/>
      <c r="I52" s="419"/>
    </row>
    <row r="53" spans="1:9" ht="19.149999999999999" customHeight="1" x14ac:dyDescent="0.2">
      <c r="A53" s="104" t="s">
        <v>22</v>
      </c>
      <c r="B53" s="501" t="s">
        <v>483</v>
      </c>
      <c r="C53" s="501"/>
      <c r="D53" s="502"/>
      <c r="E53" s="198">
        <v>4011.06</v>
      </c>
      <c r="F53" s="198">
        <v>22.25</v>
      </c>
      <c r="G53" s="198">
        <v>35</v>
      </c>
      <c r="H53" s="198">
        <v>459.77</v>
      </c>
      <c r="I53" s="198">
        <v>4470.83</v>
      </c>
    </row>
    <row r="54" spans="1:9" ht="19.149999999999999" customHeight="1" x14ac:dyDescent="0.2">
      <c r="A54" s="31" t="s">
        <v>24</v>
      </c>
      <c r="B54" s="145"/>
      <c r="C54" s="503" t="s">
        <v>484</v>
      </c>
      <c r="D54" s="438"/>
      <c r="E54" s="198">
        <v>4011.06</v>
      </c>
      <c r="F54" s="198">
        <v>1.32</v>
      </c>
      <c r="G54" s="198">
        <v>5.87</v>
      </c>
      <c r="H54" s="198">
        <v>368.82</v>
      </c>
      <c r="I54" s="198">
        <v>4379.8900000000003</v>
      </c>
    </row>
    <row r="55" spans="1:9" ht="19.149999999999999" customHeight="1" x14ac:dyDescent="0.2">
      <c r="A55" s="31" t="s">
        <v>32</v>
      </c>
      <c r="B55" s="145"/>
      <c r="C55" s="503" t="s">
        <v>485</v>
      </c>
      <c r="D55" s="438"/>
      <c r="E55" s="369"/>
      <c r="F55" s="198">
        <v>20.93</v>
      </c>
      <c r="G55" s="198">
        <v>29.13</v>
      </c>
      <c r="H55" s="198">
        <v>90.95</v>
      </c>
      <c r="I55" s="198">
        <v>90.95</v>
      </c>
    </row>
    <row r="56" spans="1:9" ht="19.149999999999999" customHeight="1" x14ac:dyDescent="0.2">
      <c r="A56" s="31" t="s">
        <v>34</v>
      </c>
      <c r="B56" s="504" t="s">
        <v>486</v>
      </c>
      <c r="C56" s="504"/>
      <c r="D56" s="426"/>
      <c r="E56" s="370"/>
      <c r="F56" s="198">
        <v>8493.93</v>
      </c>
      <c r="G56" s="198">
        <v>492.79</v>
      </c>
      <c r="H56" s="198">
        <v>43.36</v>
      </c>
      <c r="I56" s="198">
        <v>8405.7099999999991</v>
      </c>
    </row>
    <row r="57" spans="1:9" ht="19.149999999999999" customHeight="1" x14ac:dyDescent="0.2">
      <c r="A57" s="31" t="s">
        <v>36</v>
      </c>
      <c r="B57" s="145"/>
      <c r="C57" s="503" t="s">
        <v>443</v>
      </c>
      <c r="D57" s="438"/>
      <c r="E57" s="370"/>
      <c r="F57" s="198">
        <v>5173.12</v>
      </c>
      <c r="G57" s="198">
        <v>312.79000000000002</v>
      </c>
      <c r="H57" s="198">
        <v>27.68</v>
      </c>
      <c r="I57" s="198">
        <v>5239.3</v>
      </c>
    </row>
    <row r="58" spans="1:9" ht="19.149999999999999" customHeight="1" x14ac:dyDescent="0.2">
      <c r="A58" s="31" t="s">
        <v>38</v>
      </c>
      <c r="B58" s="145"/>
      <c r="C58" s="503" t="s">
        <v>444</v>
      </c>
      <c r="D58" s="438"/>
      <c r="E58" s="370"/>
      <c r="F58" s="198">
        <v>3320.81</v>
      </c>
      <c r="G58" s="198">
        <v>180.01</v>
      </c>
      <c r="H58" s="198">
        <v>15.68</v>
      </c>
      <c r="I58" s="198">
        <v>3166.42</v>
      </c>
    </row>
    <row r="59" spans="1:9" ht="19.149999999999999" customHeight="1" x14ac:dyDescent="0.2">
      <c r="A59" s="31" t="s">
        <v>65</v>
      </c>
      <c r="B59" s="504" t="s">
        <v>487</v>
      </c>
      <c r="C59" s="504"/>
      <c r="D59" s="426"/>
      <c r="E59" s="370"/>
      <c r="F59" s="198">
        <v>7197.06</v>
      </c>
      <c r="G59" s="198">
        <v>252.59</v>
      </c>
      <c r="H59" s="198">
        <v>4276.92</v>
      </c>
      <c r="I59" s="198">
        <v>7682.34</v>
      </c>
    </row>
    <row r="60" spans="1:9" ht="19.149999999999999" customHeight="1" x14ac:dyDescent="0.2">
      <c r="A60" s="31" t="s">
        <v>67</v>
      </c>
      <c r="B60" s="145"/>
      <c r="C60" s="503" t="s">
        <v>488</v>
      </c>
      <c r="D60" s="438"/>
      <c r="E60" s="370"/>
      <c r="F60" s="198">
        <v>622.28</v>
      </c>
      <c r="G60" s="198">
        <v>0</v>
      </c>
      <c r="H60" s="198">
        <v>0</v>
      </c>
      <c r="I60" s="198">
        <v>311.14</v>
      </c>
    </row>
    <row r="61" spans="1:9" ht="19.149999999999999" customHeight="1" x14ac:dyDescent="0.2">
      <c r="A61" s="31" t="s">
        <v>69</v>
      </c>
      <c r="B61" s="145"/>
      <c r="C61" s="503" t="s">
        <v>489</v>
      </c>
      <c r="D61" s="438"/>
      <c r="E61" s="370"/>
      <c r="F61" s="198">
        <v>6574.79</v>
      </c>
      <c r="G61" s="198">
        <v>252.59</v>
      </c>
      <c r="H61" s="198">
        <v>4276.92</v>
      </c>
      <c r="I61" s="198">
        <v>7371.2</v>
      </c>
    </row>
    <row r="62" spans="1:9" ht="19.149999999999999" customHeight="1" x14ac:dyDescent="0.2">
      <c r="A62" s="31" t="s">
        <v>71</v>
      </c>
      <c r="B62" s="504" t="s">
        <v>490</v>
      </c>
      <c r="C62" s="504"/>
      <c r="D62" s="426"/>
      <c r="E62" s="371"/>
      <c r="F62" s="198">
        <v>500.29</v>
      </c>
      <c r="G62" s="198">
        <v>15.03</v>
      </c>
      <c r="H62" s="198">
        <v>2165.16</v>
      </c>
      <c r="I62" s="198">
        <v>0</v>
      </c>
    </row>
    <row r="63" spans="1:9" ht="19.149999999999999" customHeight="1" x14ac:dyDescent="0.2">
      <c r="A63" s="31" t="s">
        <v>73</v>
      </c>
      <c r="B63" s="504" t="s">
        <v>491</v>
      </c>
      <c r="C63" s="504"/>
      <c r="D63" s="426"/>
      <c r="E63" s="198">
        <v>3.47</v>
      </c>
      <c r="F63" s="198">
        <v>487.49</v>
      </c>
      <c r="G63" s="198">
        <v>0</v>
      </c>
      <c r="H63" s="198">
        <v>183.93</v>
      </c>
      <c r="I63" s="198">
        <v>183.93</v>
      </c>
    </row>
    <row r="64" spans="1:9" ht="19.149999999999999" customHeight="1" x14ac:dyDescent="0.2">
      <c r="A64" s="31" t="s">
        <v>120</v>
      </c>
      <c r="B64" s="145"/>
      <c r="C64" s="503" t="s">
        <v>492</v>
      </c>
      <c r="D64" s="438"/>
      <c r="E64" s="198">
        <v>3.47</v>
      </c>
      <c r="F64" s="372"/>
      <c r="G64" s="373"/>
      <c r="H64" s="373"/>
      <c r="I64" s="374"/>
    </row>
    <row r="65" spans="1:9" ht="30" customHeight="1" x14ac:dyDescent="0.2">
      <c r="A65" s="31" t="s">
        <v>122</v>
      </c>
      <c r="B65" s="145"/>
      <c r="C65" s="503" t="s">
        <v>493</v>
      </c>
      <c r="D65" s="438"/>
      <c r="E65" s="369"/>
      <c r="F65" s="198">
        <v>487.49</v>
      </c>
      <c r="G65" s="198">
        <v>0</v>
      </c>
      <c r="H65" s="198">
        <v>183.93</v>
      </c>
      <c r="I65" s="198">
        <v>183.93</v>
      </c>
    </row>
    <row r="66" spans="1:9" ht="19.149999999999999" customHeight="1" x14ac:dyDescent="0.2">
      <c r="A66" s="50" t="s">
        <v>123</v>
      </c>
      <c r="B66" s="467" t="s">
        <v>494</v>
      </c>
      <c r="C66" s="467"/>
      <c r="D66" s="418"/>
      <c r="E66" s="375"/>
      <c r="F66" s="373"/>
      <c r="G66" s="373"/>
      <c r="H66" s="374"/>
      <c r="I66" s="198">
        <v>20742.82</v>
      </c>
    </row>
    <row r="67" spans="1:9" ht="19.149999999999999" customHeight="1" x14ac:dyDescent="0.2">
      <c r="A67" s="439" t="s">
        <v>495</v>
      </c>
      <c r="B67" s="467"/>
      <c r="C67" s="467"/>
      <c r="D67" s="467"/>
      <c r="E67" s="505"/>
      <c r="F67" s="506"/>
      <c r="G67" s="506"/>
      <c r="H67" s="506"/>
      <c r="I67" s="507"/>
    </row>
    <row r="68" spans="1:9" ht="19.149999999999999" customHeight="1" x14ac:dyDescent="0.2">
      <c r="A68" s="50" t="s">
        <v>124</v>
      </c>
      <c r="B68" s="425" t="s">
        <v>440</v>
      </c>
      <c r="C68" s="504"/>
      <c r="D68" s="504"/>
      <c r="E68" s="376"/>
      <c r="F68" s="382"/>
      <c r="G68" s="382"/>
      <c r="H68" s="383"/>
      <c r="I68" s="198">
        <v>454.91</v>
      </c>
    </row>
    <row r="69" spans="1:9" ht="29.45" customHeight="1" x14ac:dyDescent="0.2">
      <c r="A69" s="50" t="s">
        <v>496</v>
      </c>
      <c r="B69" s="425" t="s">
        <v>497</v>
      </c>
      <c r="C69" s="504"/>
      <c r="D69" s="504"/>
      <c r="E69" s="370"/>
      <c r="F69" s="198">
        <v>61.36</v>
      </c>
      <c r="G69" s="198">
        <v>76.2</v>
      </c>
      <c r="H69" s="198">
        <v>2071.11</v>
      </c>
      <c r="I69" s="198">
        <v>1877.37</v>
      </c>
    </row>
    <row r="70" spans="1:9" ht="19.149999999999999" customHeight="1" x14ac:dyDescent="0.2">
      <c r="A70" s="50" t="s">
        <v>125</v>
      </c>
      <c r="B70" s="425" t="s">
        <v>498</v>
      </c>
      <c r="C70" s="504"/>
      <c r="D70" s="504"/>
      <c r="E70" s="370"/>
      <c r="F70" s="198">
        <v>0</v>
      </c>
      <c r="G70" s="198">
        <v>0</v>
      </c>
      <c r="H70" s="198">
        <v>0</v>
      </c>
      <c r="I70" s="198">
        <v>0</v>
      </c>
    </row>
    <row r="71" spans="1:9" ht="19.149999999999999" customHeight="1" x14ac:dyDescent="0.2">
      <c r="A71" s="50" t="s">
        <v>126</v>
      </c>
      <c r="B71" s="425" t="s">
        <v>499</v>
      </c>
      <c r="C71" s="504"/>
      <c r="D71" s="504"/>
      <c r="E71" s="370"/>
      <c r="F71" s="198">
        <v>4870.0200000000004</v>
      </c>
      <c r="G71" s="198">
        <v>1029.33</v>
      </c>
      <c r="H71" s="198">
        <v>11340.44</v>
      </c>
      <c r="I71" s="198">
        <v>12144.23</v>
      </c>
    </row>
    <row r="72" spans="1:9" ht="30" customHeight="1" x14ac:dyDescent="0.2">
      <c r="A72" s="50" t="s">
        <v>127</v>
      </c>
      <c r="B72" s="107"/>
      <c r="C72" s="503" t="s">
        <v>500</v>
      </c>
      <c r="D72" s="503"/>
      <c r="E72" s="370"/>
      <c r="F72" s="198">
        <v>0</v>
      </c>
      <c r="G72" s="198">
        <v>0</v>
      </c>
      <c r="H72" s="198">
        <v>0</v>
      </c>
      <c r="I72" s="198">
        <v>0</v>
      </c>
    </row>
    <row r="73" spans="1:9" ht="30" customHeight="1" x14ac:dyDescent="0.2">
      <c r="A73" s="50" t="s">
        <v>128</v>
      </c>
      <c r="B73" s="107"/>
      <c r="C73" s="503" t="s">
        <v>501</v>
      </c>
      <c r="D73" s="503"/>
      <c r="E73" s="370"/>
      <c r="F73" s="198">
        <v>144.53</v>
      </c>
      <c r="G73" s="198">
        <v>13.26</v>
      </c>
      <c r="H73" s="198">
        <v>127.66</v>
      </c>
      <c r="I73" s="198">
        <v>148.75</v>
      </c>
    </row>
    <row r="74" spans="1:9" ht="40.15" customHeight="1" x14ac:dyDescent="0.2">
      <c r="A74" s="50" t="s">
        <v>129</v>
      </c>
      <c r="B74" s="107"/>
      <c r="C74" s="503" t="s">
        <v>502</v>
      </c>
      <c r="D74" s="503"/>
      <c r="E74" s="370"/>
      <c r="F74" s="198">
        <v>4364.47</v>
      </c>
      <c r="G74" s="198">
        <v>884.42</v>
      </c>
      <c r="H74" s="198">
        <v>8118.67</v>
      </c>
      <c r="I74" s="198">
        <v>10852.42</v>
      </c>
    </row>
    <row r="75" spans="1:9" ht="30" customHeight="1" x14ac:dyDescent="0.2">
      <c r="A75" s="50" t="s">
        <v>256</v>
      </c>
      <c r="B75" s="107"/>
      <c r="C75" s="145"/>
      <c r="D75" s="145" t="s">
        <v>503</v>
      </c>
      <c r="E75" s="370"/>
      <c r="F75" s="198">
        <v>387.74</v>
      </c>
      <c r="G75" s="198">
        <v>54.17</v>
      </c>
      <c r="H75" s="198">
        <v>999.33</v>
      </c>
      <c r="I75" s="198">
        <v>2301.9499999999998</v>
      </c>
    </row>
    <row r="76" spans="1:9" ht="19.149999999999999" customHeight="1" x14ac:dyDescent="0.2">
      <c r="A76" s="50" t="s">
        <v>258</v>
      </c>
      <c r="B76" s="107"/>
      <c r="C76" s="503" t="s">
        <v>504</v>
      </c>
      <c r="D76" s="503"/>
      <c r="E76" s="370"/>
      <c r="F76" s="198">
        <v>322.60000000000002</v>
      </c>
      <c r="G76" s="198">
        <v>115.21</v>
      </c>
      <c r="H76" s="198">
        <v>1858.7</v>
      </c>
      <c r="I76" s="198">
        <v>0</v>
      </c>
    </row>
    <row r="77" spans="1:9" ht="30" customHeight="1" x14ac:dyDescent="0.2">
      <c r="A77" s="50" t="s">
        <v>260</v>
      </c>
      <c r="B77" s="107"/>
      <c r="C77" s="145"/>
      <c r="D77" s="145" t="s">
        <v>503</v>
      </c>
      <c r="E77" s="370"/>
      <c r="F77" s="198">
        <v>322.60000000000002</v>
      </c>
      <c r="G77" s="198">
        <v>115.21</v>
      </c>
      <c r="H77" s="198">
        <v>1858.7</v>
      </c>
      <c r="I77" s="198">
        <v>0</v>
      </c>
    </row>
    <row r="78" spans="1:9" ht="41.45" customHeight="1" x14ac:dyDescent="0.2">
      <c r="A78" s="50" t="s">
        <v>262</v>
      </c>
      <c r="B78" s="107"/>
      <c r="C78" s="503" t="s">
        <v>505</v>
      </c>
      <c r="D78" s="503"/>
      <c r="E78" s="370"/>
      <c r="F78" s="198">
        <v>38.42</v>
      </c>
      <c r="G78" s="198">
        <v>16.440000000000001</v>
      </c>
      <c r="H78" s="198">
        <v>1235.4100000000001</v>
      </c>
      <c r="I78" s="198">
        <v>1143.06</v>
      </c>
    </row>
    <row r="79" spans="1:9" ht="19.149999999999999" customHeight="1" x14ac:dyDescent="0.2">
      <c r="A79" s="50" t="s">
        <v>263</v>
      </c>
      <c r="B79" s="425" t="s">
        <v>506</v>
      </c>
      <c r="C79" s="504"/>
      <c r="D79" s="504"/>
      <c r="E79" s="371"/>
      <c r="F79" s="198">
        <v>644.57000000000005</v>
      </c>
      <c r="G79" s="198">
        <v>164.45</v>
      </c>
      <c r="H79" s="198">
        <v>1773.73</v>
      </c>
      <c r="I79" s="198">
        <v>0</v>
      </c>
    </row>
    <row r="80" spans="1:9" ht="19.149999999999999" customHeight="1" x14ac:dyDescent="0.2">
      <c r="A80" s="50" t="s">
        <v>269</v>
      </c>
      <c r="B80" s="425" t="s">
        <v>507</v>
      </c>
      <c r="C80" s="504"/>
      <c r="D80" s="504"/>
      <c r="E80" s="198"/>
      <c r="F80" s="198">
        <v>881.94</v>
      </c>
      <c r="G80" s="198">
        <v>11.05</v>
      </c>
      <c r="H80" s="198">
        <v>714.27</v>
      </c>
      <c r="I80" s="198">
        <v>1141.8800000000001</v>
      </c>
    </row>
    <row r="81" spans="1:9" ht="19.149999999999999" customHeight="1" x14ac:dyDescent="0.2">
      <c r="A81" s="50" t="s">
        <v>270</v>
      </c>
      <c r="B81" s="107"/>
      <c r="C81" s="503" t="s">
        <v>508</v>
      </c>
      <c r="D81" s="503"/>
      <c r="E81" s="376"/>
      <c r="F81" s="384"/>
      <c r="G81" s="385"/>
      <c r="H81" s="198">
        <v>3.48</v>
      </c>
      <c r="I81" s="198">
        <v>2.96</v>
      </c>
    </row>
    <row r="82" spans="1:9" ht="30" customHeight="1" x14ac:dyDescent="0.2">
      <c r="A82" s="50" t="s">
        <v>274</v>
      </c>
      <c r="B82" s="107"/>
      <c r="C82" s="503" t="s">
        <v>509</v>
      </c>
      <c r="D82" s="503"/>
      <c r="E82" s="370"/>
      <c r="F82" s="198">
        <v>8.1999999999999993</v>
      </c>
      <c r="G82" s="198">
        <v>0</v>
      </c>
      <c r="H82" s="198">
        <v>0</v>
      </c>
      <c r="I82" s="198">
        <v>6.97</v>
      </c>
    </row>
    <row r="83" spans="1:9" ht="19.149999999999999" customHeight="1" x14ac:dyDescent="0.2">
      <c r="A83" s="50" t="s">
        <v>276</v>
      </c>
      <c r="B83" s="107"/>
      <c r="C83" s="503" t="s">
        <v>510</v>
      </c>
      <c r="D83" s="503"/>
      <c r="E83" s="370"/>
      <c r="F83" s="368">
        <v>0</v>
      </c>
      <c r="G83" s="386"/>
      <c r="H83" s="384"/>
      <c r="I83" s="198">
        <v>0</v>
      </c>
    </row>
    <row r="84" spans="1:9" ht="19.149999999999999" customHeight="1" x14ac:dyDescent="0.2">
      <c r="A84" s="50" t="s">
        <v>279</v>
      </c>
      <c r="B84" s="107"/>
      <c r="C84" s="503" t="s">
        <v>511</v>
      </c>
      <c r="D84" s="503"/>
      <c r="E84" s="370"/>
      <c r="F84" s="368">
        <v>110.18</v>
      </c>
      <c r="G84" s="386"/>
      <c r="H84" s="384"/>
      <c r="I84" s="198">
        <v>5.51</v>
      </c>
    </row>
    <row r="85" spans="1:9" ht="19.149999999999999" customHeight="1" x14ac:dyDescent="0.2">
      <c r="A85" s="50" t="s">
        <v>280</v>
      </c>
      <c r="B85" s="107"/>
      <c r="C85" s="503" t="s">
        <v>512</v>
      </c>
      <c r="D85" s="503"/>
      <c r="E85" s="370"/>
      <c r="F85" s="198">
        <v>763.56</v>
      </c>
      <c r="G85" s="198">
        <v>11.05</v>
      </c>
      <c r="H85" s="198">
        <v>710.79</v>
      </c>
      <c r="I85" s="198">
        <v>1126.45</v>
      </c>
    </row>
    <row r="86" spans="1:9" ht="19.149999999999999" customHeight="1" x14ac:dyDescent="0.2">
      <c r="A86" s="50" t="s">
        <v>282</v>
      </c>
      <c r="B86" s="425" t="s">
        <v>513</v>
      </c>
      <c r="C86" s="504"/>
      <c r="D86" s="504"/>
      <c r="E86" s="370"/>
      <c r="F86" s="379">
        <v>3311.87</v>
      </c>
      <c r="G86" s="379">
        <v>348.92</v>
      </c>
      <c r="H86" s="379">
        <v>1527.47</v>
      </c>
      <c r="I86" s="198">
        <v>350.85</v>
      </c>
    </row>
    <row r="87" spans="1:9" ht="19.149999999999999" customHeight="1" x14ac:dyDescent="0.2">
      <c r="A87" s="50" t="s">
        <v>284</v>
      </c>
      <c r="B87" s="439" t="s">
        <v>514</v>
      </c>
      <c r="C87" s="467"/>
      <c r="D87" s="467"/>
      <c r="E87" s="380"/>
      <c r="F87" s="384"/>
      <c r="G87" s="384"/>
      <c r="H87" s="385"/>
      <c r="I87" s="381">
        <v>15969.24</v>
      </c>
    </row>
    <row r="88" spans="1:9" ht="19.149999999999999" customHeight="1" x14ac:dyDescent="0.2">
      <c r="A88" s="50" t="s">
        <v>290</v>
      </c>
      <c r="B88" s="439" t="s">
        <v>515</v>
      </c>
      <c r="C88" s="467"/>
      <c r="D88" s="467"/>
      <c r="E88" s="147"/>
      <c r="F88" s="149"/>
      <c r="G88" s="149"/>
      <c r="H88" s="150"/>
      <c r="I88" s="151">
        <v>1.298923023380985</v>
      </c>
    </row>
  </sheetData>
  <mergeCells count="81">
    <mergeCell ref="C84:D84"/>
    <mergeCell ref="C85:D85"/>
    <mergeCell ref="B86:D86"/>
    <mergeCell ref="B87:D87"/>
    <mergeCell ref="B88:D88"/>
    <mergeCell ref="B79:D79"/>
    <mergeCell ref="B80:D80"/>
    <mergeCell ref="C81:D81"/>
    <mergeCell ref="C82:D82"/>
    <mergeCell ref="C83:D83"/>
    <mergeCell ref="C72:D72"/>
    <mergeCell ref="C73:D73"/>
    <mergeCell ref="C74:D74"/>
    <mergeCell ref="C76:D76"/>
    <mergeCell ref="C78:D78"/>
    <mergeCell ref="E67:I67"/>
    <mergeCell ref="B68:D68"/>
    <mergeCell ref="B69:D69"/>
    <mergeCell ref="B70:D70"/>
    <mergeCell ref="B71:D71"/>
    <mergeCell ref="B63:D63"/>
    <mergeCell ref="C64:D64"/>
    <mergeCell ref="C65:D65"/>
    <mergeCell ref="B66:D66"/>
    <mergeCell ref="A67:D67"/>
    <mergeCell ref="C58:D58"/>
    <mergeCell ref="B59:D59"/>
    <mergeCell ref="C60:D60"/>
    <mergeCell ref="C61:D61"/>
    <mergeCell ref="B62:D62"/>
    <mergeCell ref="B53:D53"/>
    <mergeCell ref="C54:D54"/>
    <mergeCell ref="C55:D55"/>
    <mergeCell ref="B56:D56"/>
    <mergeCell ref="C57:D57"/>
    <mergeCell ref="A46:D46"/>
    <mergeCell ref="A50:C50"/>
    <mergeCell ref="E50:H50"/>
    <mergeCell ref="A52:D52"/>
    <mergeCell ref="E52:I52"/>
    <mergeCell ref="C41:D41"/>
    <mergeCell ref="C42:D42"/>
    <mergeCell ref="B43:D43"/>
    <mergeCell ref="B44:D44"/>
    <mergeCell ref="B45:D45"/>
    <mergeCell ref="B36:D36"/>
    <mergeCell ref="B37:D37"/>
    <mergeCell ref="C38:D38"/>
    <mergeCell ref="C39:D39"/>
    <mergeCell ref="C40:D40"/>
    <mergeCell ref="C29:D29"/>
    <mergeCell ref="C30:D30"/>
    <mergeCell ref="C31:D31"/>
    <mergeCell ref="C33:D33"/>
    <mergeCell ref="C35:D35"/>
    <mergeCell ref="E24:I24"/>
    <mergeCell ref="B25:D25"/>
    <mergeCell ref="B26:D26"/>
    <mergeCell ref="B27:D27"/>
    <mergeCell ref="B28:D28"/>
    <mergeCell ref="B20:D20"/>
    <mergeCell ref="C21:D21"/>
    <mergeCell ref="C22:D22"/>
    <mergeCell ref="B23:D23"/>
    <mergeCell ref="A24:D24"/>
    <mergeCell ref="C15:D15"/>
    <mergeCell ref="B16:D16"/>
    <mergeCell ref="C17:D17"/>
    <mergeCell ref="C18:D18"/>
    <mergeCell ref="B19:D19"/>
    <mergeCell ref="B10:D10"/>
    <mergeCell ref="C11:D11"/>
    <mergeCell ref="C12:D12"/>
    <mergeCell ref="B13:D13"/>
    <mergeCell ref="C14:D14"/>
    <mergeCell ref="A1:D1"/>
    <mergeCell ref="A3:D3"/>
    <mergeCell ref="A7:C7"/>
    <mergeCell ref="E7:H7"/>
    <mergeCell ref="A9:D9"/>
    <mergeCell ref="E9:I9"/>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Q31"/>
  <sheetViews>
    <sheetView showGridLines="0" workbookViewId="0">
      <selection sqref="A1:B1"/>
    </sheetView>
  </sheetViews>
  <sheetFormatPr baseColWidth="10" defaultColWidth="8.85546875" defaultRowHeight="12.75" x14ac:dyDescent="0.2"/>
  <cols>
    <col min="1" max="1" width="10.85546875" style="45" customWidth="1"/>
    <col min="2" max="2" width="43.7109375" style="45" customWidth="1"/>
    <col min="3" max="17" width="21.85546875" style="45" customWidth="1"/>
    <col min="18" max="16384" width="8.85546875" style="45"/>
  </cols>
  <sheetData>
    <row r="1" spans="1:17" x14ac:dyDescent="0.2">
      <c r="A1" s="412"/>
      <c r="B1" s="412"/>
    </row>
    <row r="3" spans="1:17" ht="40.15" customHeight="1" x14ac:dyDescent="0.2">
      <c r="A3" s="413" t="s">
        <v>972</v>
      </c>
      <c r="B3" s="413"/>
      <c r="C3" s="30"/>
      <c r="D3" s="30"/>
      <c r="E3" s="30"/>
      <c r="F3" s="30"/>
      <c r="G3" s="30"/>
      <c r="H3" s="30"/>
      <c r="I3" s="30"/>
      <c r="J3" s="30"/>
      <c r="K3" s="30"/>
      <c r="L3" s="30"/>
      <c r="M3" s="30"/>
      <c r="N3" s="30"/>
      <c r="O3" s="98"/>
      <c r="P3" s="98"/>
      <c r="Q3" s="98"/>
    </row>
    <row r="4" spans="1:17" ht="19.899999999999999" customHeight="1" x14ac:dyDescent="0.2">
      <c r="A4" s="119"/>
      <c r="B4" s="98"/>
      <c r="C4" s="98"/>
      <c r="D4" s="98"/>
      <c r="E4" s="98"/>
      <c r="F4" s="98"/>
      <c r="G4" s="98"/>
      <c r="H4" s="98"/>
      <c r="I4" s="98"/>
      <c r="J4" s="98"/>
      <c r="K4" s="98"/>
      <c r="L4" s="98"/>
      <c r="M4" s="98"/>
      <c r="N4" s="98"/>
      <c r="O4" s="98"/>
      <c r="P4" s="98"/>
      <c r="Q4" s="98"/>
    </row>
    <row r="5" spans="1:17" ht="19.899999999999999" customHeight="1" x14ac:dyDescent="0.2">
      <c r="A5" s="508"/>
      <c r="B5" s="509"/>
      <c r="C5" s="31" t="s">
        <v>1</v>
      </c>
      <c r="D5" s="31" t="s">
        <v>2</v>
      </c>
      <c r="E5" s="31" t="s">
        <v>3</v>
      </c>
      <c r="F5" s="31" t="s">
        <v>4</v>
      </c>
      <c r="G5" s="31" t="s">
        <v>5</v>
      </c>
      <c r="H5" s="31" t="s">
        <v>6</v>
      </c>
      <c r="I5" s="31" t="s">
        <v>7</v>
      </c>
      <c r="J5" s="31" t="s">
        <v>8</v>
      </c>
      <c r="K5" s="31" t="s">
        <v>43</v>
      </c>
      <c r="L5" s="31" t="s">
        <v>44</v>
      </c>
      <c r="M5" s="31" t="s">
        <v>45</v>
      </c>
      <c r="N5" s="31" t="s">
        <v>46</v>
      </c>
      <c r="O5" s="31" t="s">
        <v>776</v>
      </c>
      <c r="P5" s="31" t="s">
        <v>973</v>
      </c>
      <c r="Q5" s="31" t="s">
        <v>974</v>
      </c>
    </row>
    <row r="6" spans="1:17" ht="19.899999999999999" customHeight="1" x14ac:dyDescent="0.2">
      <c r="A6" s="510"/>
      <c r="B6" s="511"/>
      <c r="C6" s="459" t="s">
        <v>975</v>
      </c>
      <c r="D6" s="460"/>
      <c r="E6" s="460"/>
      <c r="F6" s="460"/>
      <c r="G6" s="460"/>
      <c r="H6" s="461"/>
      <c r="I6" s="459" t="s">
        <v>976</v>
      </c>
      <c r="J6" s="460"/>
      <c r="K6" s="460"/>
      <c r="L6" s="460"/>
      <c r="M6" s="460"/>
      <c r="N6" s="460"/>
      <c r="O6" s="156"/>
      <c r="P6" s="430" t="s">
        <v>977</v>
      </c>
      <c r="Q6" s="430"/>
    </row>
    <row r="7" spans="1:17" ht="40.15" customHeight="1" x14ac:dyDescent="0.2">
      <c r="A7" s="510"/>
      <c r="B7" s="511"/>
      <c r="C7" s="427" t="s">
        <v>978</v>
      </c>
      <c r="D7" s="428"/>
      <c r="E7" s="429"/>
      <c r="F7" s="432" t="s">
        <v>979</v>
      </c>
      <c r="G7" s="432"/>
      <c r="H7" s="432"/>
      <c r="I7" s="427" t="s">
        <v>980</v>
      </c>
      <c r="J7" s="428"/>
      <c r="K7" s="429"/>
      <c r="L7" s="432" t="s">
        <v>981</v>
      </c>
      <c r="M7" s="432"/>
      <c r="N7" s="432"/>
      <c r="O7" s="157" t="s">
        <v>982</v>
      </c>
      <c r="P7" s="138" t="s">
        <v>983</v>
      </c>
      <c r="Q7" s="138" t="s">
        <v>984</v>
      </c>
    </row>
    <row r="8" spans="1:17" ht="19.899999999999999" customHeight="1" x14ac:dyDescent="0.2">
      <c r="A8" s="512"/>
      <c r="B8" s="502"/>
      <c r="C8" s="78"/>
      <c r="D8" s="31" t="s">
        <v>985</v>
      </c>
      <c r="E8" s="31" t="s">
        <v>986</v>
      </c>
      <c r="F8" s="79"/>
      <c r="G8" s="31" t="s">
        <v>986</v>
      </c>
      <c r="H8" s="31" t="s">
        <v>987</v>
      </c>
      <c r="I8" s="79"/>
      <c r="J8" s="31" t="s">
        <v>985</v>
      </c>
      <c r="K8" s="31" t="s">
        <v>986</v>
      </c>
      <c r="L8" s="79"/>
      <c r="M8" s="31" t="s">
        <v>986</v>
      </c>
      <c r="N8" s="41" t="s">
        <v>987</v>
      </c>
      <c r="O8" s="142"/>
      <c r="P8" s="142"/>
      <c r="Q8" s="142"/>
    </row>
    <row r="9" spans="1:17" ht="31.9" customHeight="1" x14ac:dyDescent="0.2">
      <c r="A9" s="31" t="s">
        <v>988</v>
      </c>
      <c r="B9" s="36" t="s">
        <v>989</v>
      </c>
      <c r="C9" s="198">
        <v>2511.6999999999998</v>
      </c>
      <c r="D9" s="198">
        <v>2511.69</v>
      </c>
      <c r="E9" s="198">
        <v>0</v>
      </c>
      <c r="F9" s="198">
        <v>0</v>
      </c>
      <c r="G9" s="198">
        <v>0</v>
      </c>
      <c r="H9" s="198">
        <v>0</v>
      </c>
      <c r="I9" s="198">
        <v>-0.44</v>
      </c>
      <c r="J9" s="198">
        <v>-0.44</v>
      </c>
      <c r="K9" s="198">
        <v>0</v>
      </c>
      <c r="L9" s="198">
        <v>0</v>
      </c>
      <c r="M9" s="198">
        <v>0</v>
      </c>
      <c r="N9" s="198">
        <v>0</v>
      </c>
      <c r="O9" s="198"/>
      <c r="P9" s="198">
        <v>0</v>
      </c>
      <c r="Q9" s="198">
        <v>0</v>
      </c>
    </row>
    <row r="10" spans="1:17" ht="19.899999999999999" customHeight="1" x14ac:dyDescent="0.2">
      <c r="A10" s="31" t="s">
        <v>137</v>
      </c>
      <c r="B10" s="36" t="s">
        <v>990</v>
      </c>
      <c r="C10" s="198">
        <v>21302.34</v>
      </c>
      <c r="D10" s="198">
        <v>15373.64</v>
      </c>
      <c r="E10" s="198">
        <v>5641.26</v>
      </c>
      <c r="F10" s="198">
        <v>624.92999999999995</v>
      </c>
      <c r="G10" s="198">
        <v>0</v>
      </c>
      <c r="H10" s="198">
        <v>505.12</v>
      </c>
      <c r="I10" s="198">
        <v>-73.34</v>
      </c>
      <c r="J10" s="198">
        <v>-14.8</v>
      </c>
      <c r="K10" s="198">
        <v>-58.54</v>
      </c>
      <c r="L10" s="198">
        <v>-155.69999999999999</v>
      </c>
      <c r="M10" s="198">
        <v>0</v>
      </c>
      <c r="N10" s="198">
        <v>-147.66</v>
      </c>
      <c r="O10" s="198">
        <v>-103.57</v>
      </c>
      <c r="P10" s="198">
        <v>13731.9</v>
      </c>
      <c r="Q10" s="198">
        <v>384.26</v>
      </c>
    </row>
    <row r="11" spans="1:17" ht="19.899999999999999" customHeight="1" x14ac:dyDescent="0.2">
      <c r="A11" s="159" t="s">
        <v>968</v>
      </c>
      <c r="B11" s="160" t="s">
        <v>991</v>
      </c>
      <c r="C11" s="198">
        <v>127.97</v>
      </c>
      <c r="D11" s="198">
        <v>127.97</v>
      </c>
      <c r="E11" s="198">
        <v>0</v>
      </c>
      <c r="F11" s="198">
        <v>0</v>
      </c>
      <c r="G11" s="198">
        <v>0</v>
      </c>
      <c r="H11" s="198">
        <v>0</v>
      </c>
      <c r="I11" s="198">
        <v>0</v>
      </c>
      <c r="J11" s="198">
        <v>0</v>
      </c>
      <c r="K11" s="198">
        <v>0</v>
      </c>
      <c r="L11" s="198">
        <v>0</v>
      </c>
      <c r="M11" s="198">
        <v>0</v>
      </c>
      <c r="N11" s="198">
        <v>0</v>
      </c>
      <c r="O11" s="198">
        <v>0</v>
      </c>
      <c r="P11" s="198">
        <v>125.89</v>
      </c>
      <c r="Q11" s="198">
        <v>0</v>
      </c>
    </row>
    <row r="12" spans="1:17" ht="19.899999999999999" customHeight="1" x14ac:dyDescent="0.2">
      <c r="A12" s="159" t="s">
        <v>138</v>
      </c>
      <c r="B12" s="160" t="s">
        <v>992</v>
      </c>
      <c r="C12" s="198">
        <v>909.54</v>
      </c>
      <c r="D12" s="198">
        <v>590.69000000000005</v>
      </c>
      <c r="E12" s="198">
        <v>62.19</v>
      </c>
      <c r="F12" s="198">
        <v>0</v>
      </c>
      <c r="G12" s="198">
        <v>0</v>
      </c>
      <c r="H12" s="198">
        <v>0</v>
      </c>
      <c r="I12" s="198">
        <v>-0.22</v>
      </c>
      <c r="J12" s="198">
        <v>-0.21</v>
      </c>
      <c r="K12" s="198">
        <v>-0.01</v>
      </c>
      <c r="L12" s="198">
        <v>0</v>
      </c>
      <c r="M12" s="198">
        <v>0</v>
      </c>
      <c r="N12" s="198">
        <v>0</v>
      </c>
      <c r="O12" s="198">
        <v>0</v>
      </c>
      <c r="P12" s="198">
        <v>131.05000000000001</v>
      </c>
      <c r="Q12" s="198">
        <v>0</v>
      </c>
    </row>
    <row r="13" spans="1:17" ht="19.899999999999999" customHeight="1" x14ac:dyDescent="0.2">
      <c r="A13" s="159" t="s">
        <v>139</v>
      </c>
      <c r="B13" s="160" t="s">
        <v>993</v>
      </c>
      <c r="C13" s="198">
        <v>10.52</v>
      </c>
      <c r="D13" s="198">
        <v>10.52</v>
      </c>
      <c r="E13" s="198">
        <v>0</v>
      </c>
      <c r="F13" s="198">
        <v>0</v>
      </c>
      <c r="G13" s="198">
        <v>0</v>
      </c>
      <c r="H13" s="198">
        <v>0</v>
      </c>
      <c r="I13" s="198">
        <v>-0.01</v>
      </c>
      <c r="J13" s="198">
        <v>-0.01</v>
      </c>
      <c r="K13" s="198">
        <v>0</v>
      </c>
      <c r="L13" s="198">
        <v>0</v>
      </c>
      <c r="M13" s="198">
        <v>0</v>
      </c>
      <c r="N13" s="198">
        <v>0</v>
      </c>
      <c r="O13" s="198">
        <v>0</v>
      </c>
      <c r="P13" s="198">
        <v>0.01</v>
      </c>
      <c r="Q13" s="198">
        <v>0</v>
      </c>
    </row>
    <row r="14" spans="1:17" ht="19.899999999999999" customHeight="1" x14ac:dyDescent="0.2">
      <c r="A14" s="159" t="s">
        <v>140</v>
      </c>
      <c r="B14" s="160" t="s">
        <v>994</v>
      </c>
      <c r="C14" s="198">
        <v>844.46</v>
      </c>
      <c r="D14" s="198">
        <v>726.89</v>
      </c>
      <c r="E14" s="198">
        <v>113.83</v>
      </c>
      <c r="F14" s="198">
        <v>63.3</v>
      </c>
      <c r="G14" s="198">
        <v>0</v>
      </c>
      <c r="H14" s="198">
        <v>30.42</v>
      </c>
      <c r="I14" s="198">
        <v>-1.77</v>
      </c>
      <c r="J14" s="198">
        <v>-0.64</v>
      </c>
      <c r="K14" s="198">
        <v>-1.1399999999999999</v>
      </c>
      <c r="L14" s="198">
        <v>-15.06</v>
      </c>
      <c r="M14" s="198">
        <v>0</v>
      </c>
      <c r="N14" s="198">
        <v>-11.44</v>
      </c>
      <c r="O14" s="198">
        <v>-5.01</v>
      </c>
      <c r="P14" s="198">
        <v>385.6</v>
      </c>
      <c r="Q14" s="198">
        <v>24.5</v>
      </c>
    </row>
    <row r="15" spans="1:17" ht="19.899999999999999" customHeight="1" x14ac:dyDescent="0.2">
      <c r="A15" s="159" t="s">
        <v>141</v>
      </c>
      <c r="B15" s="160" t="s">
        <v>995</v>
      </c>
      <c r="C15" s="198">
        <v>14772.94</v>
      </c>
      <c r="D15" s="198">
        <v>9994.25</v>
      </c>
      <c r="E15" s="198">
        <v>4751.6400000000003</v>
      </c>
      <c r="F15" s="198">
        <v>490.75</v>
      </c>
      <c r="G15" s="198">
        <v>0</v>
      </c>
      <c r="H15" s="198">
        <v>404.09</v>
      </c>
      <c r="I15" s="198">
        <v>-61.86</v>
      </c>
      <c r="J15" s="198">
        <v>-11.4</v>
      </c>
      <c r="K15" s="198">
        <v>-50.46</v>
      </c>
      <c r="L15" s="198">
        <v>-119.49</v>
      </c>
      <c r="M15" s="198">
        <v>0</v>
      </c>
      <c r="N15" s="198">
        <v>-115.07</v>
      </c>
      <c r="O15" s="198">
        <v>-94.33</v>
      </c>
      <c r="P15" s="198">
        <v>9128.9</v>
      </c>
      <c r="Q15" s="198">
        <v>311.85000000000002</v>
      </c>
    </row>
    <row r="16" spans="1:17" ht="19.899999999999999" customHeight="1" x14ac:dyDescent="0.2">
      <c r="A16" s="159" t="s">
        <v>150</v>
      </c>
      <c r="B16" s="160" t="s">
        <v>996</v>
      </c>
      <c r="C16" s="198">
        <v>7501.79</v>
      </c>
      <c r="D16" s="198">
        <v>5022.95</v>
      </c>
      <c r="E16" s="198">
        <v>2454.63</v>
      </c>
      <c r="F16" s="198">
        <v>348.81</v>
      </c>
      <c r="G16" s="198">
        <v>0</v>
      </c>
      <c r="H16" s="198">
        <v>278.45999999999998</v>
      </c>
      <c r="I16" s="198">
        <v>-28.91</v>
      </c>
      <c r="J16" s="198">
        <v>-6.11</v>
      </c>
      <c r="K16" s="198">
        <v>-22.8</v>
      </c>
      <c r="L16" s="198">
        <v>-82.81</v>
      </c>
      <c r="M16" s="198">
        <v>0</v>
      </c>
      <c r="N16" s="198">
        <v>-79.02</v>
      </c>
      <c r="O16" s="198">
        <v>-46.87</v>
      </c>
      <c r="P16" s="198">
        <v>6018.64</v>
      </c>
      <c r="Q16" s="198">
        <v>222.93</v>
      </c>
    </row>
    <row r="17" spans="1:17" ht="19.899999999999999" customHeight="1" x14ac:dyDescent="0.2">
      <c r="A17" s="159" t="s">
        <v>142</v>
      </c>
      <c r="B17" s="160" t="s">
        <v>997</v>
      </c>
      <c r="C17" s="198">
        <v>4636.92</v>
      </c>
      <c r="D17" s="198">
        <v>3923.32</v>
      </c>
      <c r="E17" s="198">
        <v>713.59</v>
      </c>
      <c r="F17" s="198">
        <v>70.87</v>
      </c>
      <c r="G17" s="198">
        <v>0</v>
      </c>
      <c r="H17" s="198">
        <v>70.61</v>
      </c>
      <c r="I17" s="198">
        <v>-9.48</v>
      </c>
      <c r="J17" s="198">
        <v>-2.5499999999999998</v>
      </c>
      <c r="K17" s="198">
        <v>-6.93</v>
      </c>
      <c r="L17" s="198">
        <v>-21.15</v>
      </c>
      <c r="M17" s="198">
        <v>0</v>
      </c>
      <c r="N17" s="198">
        <v>-21.15</v>
      </c>
      <c r="O17" s="198">
        <v>-4.2300000000000004</v>
      </c>
      <c r="P17" s="198">
        <v>3960.45</v>
      </c>
      <c r="Q17" s="198">
        <v>47.91</v>
      </c>
    </row>
    <row r="18" spans="1:17" ht="19.899999999999999" customHeight="1" x14ac:dyDescent="0.2">
      <c r="A18" s="31" t="s">
        <v>143</v>
      </c>
      <c r="B18" s="36" t="s">
        <v>147</v>
      </c>
      <c r="C18" s="198">
        <v>2608.84</v>
      </c>
      <c r="D18" s="198">
        <v>2359.92</v>
      </c>
      <c r="E18" s="198">
        <v>14.04</v>
      </c>
      <c r="F18" s="198">
        <v>0</v>
      </c>
      <c r="G18" s="198">
        <v>0</v>
      </c>
      <c r="H18" s="198">
        <v>0</v>
      </c>
      <c r="I18" s="198">
        <v>-0.9</v>
      </c>
      <c r="J18" s="198">
        <v>-0.89</v>
      </c>
      <c r="K18" s="198">
        <v>-0.01</v>
      </c>
      <c r="L18" s="198">
        <v>0</v>
      </c>
      <c r="M18" s="198">
        <v>0</v>
      </c>
      <c r="N18" s="198">
        <v>0</v>
      </c>
      <c r="O18" s="198">
        <v>0</v>
      </c>
      <c r="P18" s="198">
        <v>344.69</v>
      </c>
      <c r="Q18" s="198">
        <v>0</v>
      </c>
    </row>
    <row r="19" spans="1:17" ht="19.899999999999999" customHeight="1" x14ac:dyDescent="0.2">
      <c r="A19" s="159" t="s">
        <v>144</v>
      </c>
      <c r="B19" s="160" t="s">
        <v>991</v>
      </c>
      <c r="C19" s="198">
        <v>0</v>
      </c>
      <c r="D19" s="198">
        <v>0</v>
      </c>
      <c r="E19" s="198">
        <v>0</v>
      </c>
      <c r="F19" s="198">
        <v>0</v>
      </c>
      <c r="G19" s="198">
        <v>0</v>
      </c>
      <c r="H19" s="198">
        <v>0</v>
      </c>
      <c r="I19" s="198">
        <v>0</v>
      </c>
      <c r="J19" s="198">
        <v>0</v>
      </c>
      <c r="K19" s="198">
        <v>0</v>
      </c>
      <c r="L19" s="198">
        <v>0</v>
      </c>
      <c r="M19" s="198">
        <v>0</v>
      </c>
      <c r="N19" s="198">
        <v>0</v>
      </c>
      <c r="O19" s="198">
        <v>0</v>
      </c>
      <c r="P19" s="198">
        <v>0</v>
      </c>
      <c r="Q19" s="198">
        <v>0</v>
      </c>
    </row>
    <row r="20" spans="1:17" ht="19.899999999999999" customHeight="1" x14ac:dyDescent="0.2">
      <c r="A20" s="159" t="s">
        <v>998</v>
      </c>
      <c r="B20" s="160" t="s">
        <v>992</v>
      </c>
      <c r="C20" s="198">
        <v>1616.47</v>
      </c>
      <c r="D20" s="198">
        <v>1576.21</v>
      </c>
      <c r="E20" s="198">
        <v>0</v>
      </c>
      <c r="F20" s="198">
        <v>0</v>
      </c>
      <c r="G20" s="198">
        <v>0</v>
      </c>
      <c r="H20" s="198">
        <v>0</v>
      </c>
      <c r="I20" s="198">
        <v>-0.51</v>
      </c>
      <c r="J20" s="198">
        <v>-0.51</v>
      </c>
      <c r="K20" s="198">
        <v>0</v>
      </c>
      <c r="L20" s="198">
        <v>0</v>
      </c>
      <c r="M20" s="198">
        <v>0</v>
      </c>
      <c r="N20" s="198">
        <v>0</v>
      </c>
      <c r="O20" s="198">
        <v>0</v>
      </c>
      <c r="P20" s="198">
        <v>48.89</v>
      </c>
      <c r="Q20" s="198">
        <v>0</v>
      </c>
    </row>
    <row r="21" spans="1:17" ht="19.899999999999999" customHeight="1" x14ac:dyDescent="0.2">
      <c r="A21" s="159" t="s">
        <v>154</v>
      </c>
      <c r="B21" s="160" t="s">
        <v>993</v>
      </c>
      <c r="C21" s="198">
        <v>875.71</v>
      </c>
      <c r="D21" s="198">
        <v>677.2</v>
      </c>
      <c r="E21" s="198">
        <v>14.04</v>
      </c>
      <c r="F21" s="198">
        <v>0</v>
      </c>
      <c r="G21" s="198">
        <v>0</v>
      </c>
      <c r="H21" s="198">
        <v>0</v>
      </c>
      <c r="I21" s="198">
        <v>-0.33</v>
      </c>
      <c r="J21" s="198">
        <v>-0.32</v>
      </c>
      <c r="K21" s="198">
        <v>-0.01</v>
      </c>
      <c r="L21" s="198">
        <v>0</v>
      </c>
      <c r="M21" s="198">
        <v>0</v>
      </c>
      <c r="N21" s="198">
        <v>0</v>
      </c>
      <c r="O21" s="198">
        <v>0</v>
      </c>
      <c r="P21" s="198">
        <v>263.38</v>
      </c>
      <c r="Q21" s="198">
        <v>0</v>
      </c>
    </row>
    <row r="22" spans="1:17" ht="19.899999999999999" customHeight="1" x14ac:dyDescent="0.2">
      <c r="A22" s="159" t="s">
        <v>160</v>
      </c>
      <c r="B22" s="160" t="s">
        <v>994</v>
      </c>
      <c r="C22" s="198">
        <v>83.71</v>
      </c>
      <c r="D22" s="198">
        <v>83.71</v>
      </c>
      <c r="E22" s="198">
        <v>0</v>
      </c>
      <c r="F22" s="198">
        <v>0</v>
      </c>
      <c r="G22" s="198">
        <v>0</v>
      </c>
      <c r="H22" s="198">
        <v>0</v>
      </c>
      <c r="I22" s="198">
        <v>-0.05</v>
      </c>
      <c r="J22" s="198">
        <v>-0.05</v>
      </c>
      <c r="K22" s="198">
        <v>0</v>
      </c>
      <c r="L22" s="198">
        <v>0</v>
      </c>
      <c r="M22" s="198">
        <v>0</v>
      </c>
      <c r="N22" s="198">
        <v>0</v>
      </c>
      <c r="O22" s="198">
        <v>0</v>
      </c>
      <c r="P22" s="198">
        <v>27.44</v>
      </c>
      <c r="Q22" s="198">
        <v>0</v>
      </c>
    </row>
    <row r="23" spans="1:17" ht="19.899999999999999" customHeight="1" x14ac:dyDescent="0.2">
      <c r="A23" s="159" t="s">
        <v>162</v>
      </c>
      <c r="B23" s="160" t="s">
        <v>995</v>
      </c>
      <c r="C23" s="198">
        <v>32.96</v>
      </c>
      <c r="D23" s="198">
        <v>22.8</v>
      </c>
      <c r="E23" s="198">
        <v>0</v>
      </c>
      <c r="F23" s="198">
        <v>0</v>
      </c>
      <c r="G23" s="198">
        <v>0</v>
      </c>
      <c r="H23" s="198">
        <v>0</v>
      </c>
      <c r="I23" s="198">
        <v>-0.01</v>
      </c>
      <c r="J23" s="198">
        <v>-0.01</v>
      </c>
      <c r="K23" s="198">
        <v>0</v>
      </c>
      <c r="L23" s="198">
        <v>0</v>
      </c>
      <c r="M23" s="198">
        <v>0</v>
      </c>
      <c r="N23" s="198">
        <v>0</v>
      </c>
      <c r="O23" s="198">
        <v>0</v>
      </c>
      <c r="P23" s="198">
        <v>4.99</v>
      </c>
      <c r="Q23" s="198">
        <v>0</v>
      </c>
    </row>
    <row r="24" spans="1:17" ht="19.899999999999999" customHeight="1" x14ac:dyDescent="0.2">
      <c r="A24" s="31" t="s">
        <v>164</v>
      </c>
      <c r="B24" s="36" t="s">
        <v>594</v>
      </c>
      <c r="C24" s="198">
        <v>6472.32</v>
      </c>
      <c r="D24" s="198">
        <v>4792.6099999999997</v>
      </c>
      <c r="E24" s="198">
        <v>244.05</v>
      </c>
      <c r="F24" s="198">
        <v>40.29</v>
      </c>
      <c r="G24" s="198">
        <v>0</v>
      </c>
      <c r="H24" s="198">
        <v>24.66</v>
      </c>
      <c r="I24" s="198">
        <v>15.05</v>
      </c>
      <c r="J24" s="198">
        <v>7.84</v>
      </c>
      <c r="K24" s="198">
        <v>5.6</v>
      </c>
      <c r="L24" s="198">
        <v>33.92</v>
      </c>
      <c r="M24" s="198">
        <v>0</v>
      </c>
      <c r="N24" s="198">
        <v>31.69</v>
      </c>
      <c r="O24" s="369"/>
      <c r="P24" s="198">
        <v>1254.96</v>
      </c>
      <c r="Q24" s="198">
        <v>2.48</v>
      </c>
    </row>
    <row r="25" spans="1:17" ht="19.899999999999999" customHeight="1" x14ac:dyDescent="0.2">
      <c r="A25" s="159" t="s">
        <v>165</v>
      </c>
      <c r="B25" s="160" t="s">
        <v>991</v>
      </c>
      <c r="C25" s="198">
        <v>0</v>
      </c>
      <c r="D25" s="198">
        <v>0</v>
      </c>
      <c r="E25" s="198">
        <v>0</v>
      </c>
      <c r="F25" s="198">
        <v>0</v>
      </c>
      <c r="G25" s="198">
        <v>0</v>
      </c>
      <c r="H25" s="198">
        <v>0</v>
      </c>
      <c r="I25" s="198">
        <v>0</v>
      </c>
      <c r="J25" s="198">
        <v>0</v>
      </c>
      <c r="K25" s="198">
        <v>0</v>
      </c>
      <c r="L25" s="198">
        <v>0</v>
      </c>
      <c r="M25" s="198">
        <v>0</v>
      </c>
      <c r="N25" s="198">
        <v>0</v>
      </c>
      <c r="O25" s="370"/>
      <c r="P25" s="198">
        <v>0</v>
      </c>
      <c r="Q25" s="198">
        <v>0</v>
      </c>
    </row>
    <row r="26" spans="1:17" ht="19.899999999999999" customHeight="1" x14ac:dyDescent="0.2">
      <c r="A26" s="159" t="s">
        <v>166</v>
      </c>
      <c r="B26" s="160" t="s">
        <v>992</v>
      </c>
      <c r="C26" s="198">
        <v>102.59</v>
      </c>
      <c r="D26" s="198">
        <v>102.28</v>
      </c>
      <c r="E26" s="198">
        <v>0</v>
      </c>
      <c r="F26" s="198">
        <v>0</v>
      </c>
      <c r="G26" s="198">
        <v>0</v>
      </c>
      <c r="H26" s="198">
        <v>0</v>
      </c>
      <c r="I26" s="198">
        <v>0.09</v>
      </c>
      <c r="J26" s="198">
        <v>0.09</v>
      </c>
      <c r="K26" s="198">
        <v>0</v>
      </c>
      <c r="L26" s="198">
        <v>0</v>
      </c>
      <c r="M26" s="198">
        <v>0</v>
      </c>
      <c r="N26" s="198">
        <v>0</v>
      </c>
      <c r="O26" s="370"/>
      <c r="P26" s="198">
        <v>10.42</v>
      </c>
      <c r="Q26" s="198">
        <v>0</v>
      </c>
    </row>
    <row r="27" spans="1:17" ht="19.899999999999999" customHeight="1" x14ac:dyDescent="0.2">
      <c r="A27" s="159" t="s">
        <v>167</v>
      </c>
      <c r="B27" s="160" t="s">
        <v>993</v>
      </c>
      <c r="C27" s="198">
        <v>27.11</v>
      </c>
      <c r="D27" s="198">
        <v>24.67</v>
      </c>
      <c r="E27" s="198">
        <v>0.75</v>
      </c>
      <c r="F27" s="198">
        <v>0</v>
      </c>
      <c r="G27" s="198">
        <v>0</v>
      </c>
      <c r="H27" s="198">
        <v>0</v>
      </c>
      <c r="I27" s="198">
        <v>0.03</v>
      </c>
      <c r="J27" s="198">
        <v>0.02</v>
      </c>
      <c r="K27" s="198">
        <v>0</v>
      </c>
      <c r="L27" s="198">
        <v>0</v>
      </c>
      <c r="M27" s="198">
        <v>0</v>
      </c>
      <c r="N27" s="198">
        <v>0</v>
      </c>
      <c r="O27" s="370"/>
      <c r="P27" s="198">
        <v>0</v>
      </c>
      <c r="Q27" s="198">
        <v>0</v>
      </c>
    </row>
    <row r="28" spans="1:17" ht="19.899999999999999" customHeight="1" x14ac:dyDescent="0.2">
      <c r="A28" s="159" t="s">
        <v>168</v>
      </c>
      <c r="B28" s="160" t="s">
        <v>994</v>
      </c>
      <c r="C28" s="198">
        <v>168.52</v>
      </c>
      <c r="D28" s="198">
        <v>144.38</v>
      </c>
      <c r="E28" s="198">
        <v>12.22</v>
      </c>
      <c r="F28" s="198">
        <v>0.02</v>
      </c>
      <c r="G28" s="198">
        <v>0</v>
      </c>
      <c r="H28" s="198">
        <v>0.02</v>
      </c>
      <c r="I28" s="198">
        <v>0.35</v>
      </c>
      <c r="J28" s="198">
        <v>0.21</v>
      </c>
      <c r="K28" s="198">
        <v>0.14000000000000001</v>
      </c>
      <c r="L28" s="198">
        <v>0</v>
      </c>
      <c r="M28" s="198">
        <v>0</v>
      </c>
      <c r="N28" s="198">
        <v>0</v>
      </c>
      <c r="O28" s="370"/>
      <c r="P28" s="198">
        <v>48.43</v>
      </c>
      <c r="Q28" s="198">
        <v>0</v>
      </c>
    </row>
    <row r="29" spans="1:17" ht="19.899999999999999" customHeight="1" x14ac:dyDescent="0.2">
      <c r="A29" s="159" t="s">
        <v>169</v>
      </c>
      <c r="B29" s="160" t="s">
        <v>995</v>
      </c>
      <c r="C29" s="198">
        <v>5567.05</v>
      </c>
      <c r="D29" s="198">
        <v>3946.39</v>
      </c>
      <c r="E29" s="198">
        <v>211.51</v>
      </c>
      <c r="F29" s="198">
        <v>39.630000000000003</v>
      </c>
      <c r="G29" s="198">
        <v>0</v>
      </c>
      <c r="H29" s="198">
        <v>24</v>
      </c>
      <c r="I29" s="198">
        <v>12.8</v>
      </c>
      <c r="J29" s="198">
        <v>6.38</v>
      </c>
      <c r="K29" s="198">
        <v>4.8499999999999996</v>
      </c>
      <c r="L29" s="198">
        <v>33.5</v>
      </c>
      <c r="M29" s="198">
        <v>0</v>
      </c>
      <c r="N29" s="198">
        <v>31.27</v>
      </c>
      <c r="O29" s="370"/>
      <c r="P29" s="198">
        <v>940.31</v>
      </c>
      <c r="Q29" s="198">
        <v>2.08</v>
      </c>
    </row>
    <row r="30" spans="1:17" ht="19.899999999999999" customHeight="1" x14ac:dyDescent="0.2">
      <c r="A30" s="159" t="s">
        <v>170</v>
      </c>
      <c r="B30" s="160" t="s">
        <v>997</v>
      </c>
      <c r="C30" s="198">
        <v>607.05999999999995</v>
      </c>
      <c r="D30" s="198">
        <v>574.9</v>
      </c>
      <c r="E30" s="198">
        <v>19.57</v>
      </c>
      <c r="F30" s="198">
        <v>0.64</v>
      </c>
      <c r="G30" s="198">
        <v>0</v>
      </c>
      <c r="H30" s="198">
        <v>0.64</v>
      </c>
      <c r="I30" s="198">
        <v>1.79</v>
      </c>
      <c r="J30" s="198">
        <v>1.1299999999999999</v>
      </c>
      <c r="K30" s="198">
        <v>0.62</v>
      </c>
      <c r="L30" s="198">
        <v>0.42</v>
      </c>
      <c r="M30" s="198">
        <v>0</v>
      </c>
      <c r="N30" s="198">
        <v>0.42</v>
      </c>
      <c r="O30" s="371"/>
      <c r="P30" s="198">
        <v>255.81</v>
      </c>
      <c r="Q30" s="198">
        <v>0.4</v>
      </c>
    </row>
    <row r="31" spans="1:17" ht="19.899999999999999" customHeight="1" x14ac:dyDescent="0.2">
      <c r="A31" s="161" t="s">
        <v>171</v>
      </c>
      <c r="B31" s="162" t="s">
        <v>39</v>
      </c>
      <c r="C31" s="308">
        <v>32895.199999999997</v>
      </c>
      <c r="D31" s="308">
        <v>25037.86</v>
      </c>
      <c r="E31" s="308">
        <v>5899.35</v>
      </c>
      <c r="F31" s="308">
        <v>665.21</v>
      </c>
      <c r="G31" s="308">
        <v>0</v>
      </c>
      <c r="H31" s="308">
        <v>529.78</v>
      </c>
      <c r="I31" s="308">
        <v>-89.29</v>
      </c>
      <c r="J31" s="308">
        <v>-23.53</v>
      </c>
      <c r="K31" s="308">
        <v>-64.16</v>
      </c>
      <c r="L31" s="308">
        <v>-189.62</v>
      </c>
      <c r="M31" s="308">
        <v>0</v>
      </c>
      <c r="N31" s="308">
        <v>-179.35</v>
      </c>
      <c r="O31" s="308">
        <v>-103.57</v>
      </c>
      <c r="P31" s="308">
        <v>15331.55</v>
      </c>
      <c r="Q31" s="308">
        <v>386.74</v>
      </c>
    </row>
  </sheetData>
  <mergeCells count="13">
    <mergeCell ref="A8:B8"/>
    <mergeCell ref="I6:N6"/>
    <mergeCell ref="P6:Q6"/>
    <mergeCell ref="A7:B7"/>
    <mergeCell ref="C7:E7"/>
    <mergeCell ref="F7:H7"/>
    <mergeCell ref="I7:K7"/>
    <mergeCell ref="L7:N7"/>
    <mergeCell ref="A1:B1"/>
    <mergeCell ref="A3:B3"/>
    <mergeCell ref="A5:B5"/>
    <mergeCell ref="A6:B6"/>
    <mergeCell ref="C6:H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I24"/>
  <sheetViews>
    <sheetView showGridLines="0" workbookViewId="0">
      <selection sqref="A1:B1"/>
    </sheetView>
  </sheetViews>
  <sheetFormatPr baseColWidth="10" defaultColWidth="8.85546875" defaultRowHeight="12.75" x14ac:dyDescent="0.2"/>
  <cols>
    <col min="1" max="1" width="7.7109375" style="45" customWidth="1"/>
    <col min="2" max="2" width="3.28515625" style="45" customWidth="1"/>
    <col min="3" max="3" width="109.28515625" style="45" customWidth="1"/>
    <col min="4" max="9" width="27.28515625" style="45" customWidth="1"/>
    <col min="10" max="16384" width="8.85546875" style="45"/>
  </cols>
  <sheetData>
    <row r="1" spans="1:9" x14ac:dyDescent="0.2">
      <c r="A1" s="412"/>
      <c r="B1" s="412"/>
      <c r="C1" s="412"/>
    </row>
    <row r="3" spans="1:9" ht="19.149999999999999" customHeight="1" x14ac:dyDescent="0.2">
      <c r="A3" s="413" t="s">
        <v>1338</v>
      </c>
      <c r="B3" s="413"/>
      <c r="C3" s="413"/>
      <c r="D3" s="46"/>
      <c r="E3" s="46"/>
      <c r="F3" s="46"/>
      <c r="G3" s="46"/>
      <c r="H3" s="46"/>
      <c r="I3" s="46"/>
    </row>
    <row r="4" spans="1:9" ht="19.149999999999999" customHeight="1" x14ac:dyDescent="0.2">
      <c r="D4" s="46"/>
      <c r="E4" s="46"/>
      <c r="F4" s="46"/>
      <c r="G4" s="46"/>
      <c r="H4" s="46"/>
      <c r="I4" s="46"/>
    </row>
    <row r="5" spans="1:9" ht="99" customHeight="1" x14ac:dyDescent="0.2">
      <c r="A5" s="47"/>
      <c r="B5" s="48"/>
      <c r="C5" s="49"/>
      <c r="D5" s="50" t="s">
        <v>1339</v>
      </c>
      <c r="E5" s="420" t="s">
        <v>1340</v>
      </c>
      <c r="F5" s="420"/>
      <c r="G5" s="420"/>
      <c r="H5" s="420"/>
      <c r="I5" s="420"/>
    </row>
    <row r="6" spans="1:9" ht="19.899999999999999" customHeight="1" x14ac:dyDescent="0.2">
      <c r="A6" s="51"/>
      <c r="B6" s="52"/>
      <c r="C6" s="53"/>
      <c r="D6" s="31" t="s">
        <v>1</v>
      </c>
      <c r="E6" s="31" t="s">
        <v>2</v>
      </c>
      <c r="F6" s="31" t="s">
        <v>3</v>
      </c>
      <c r="G6" s="31" t="s">
        <v>4</v>
      </c>
      <c r="H6" s="31" t="s">
        <v>5</v>
      </c>
      <c r="I6" s="31" t="s">
        <v>6</v>
      </c>
    </row>
    <row r="7" spans="1:9" ht="19.899999999999999" customHeight="1" x14ac:dyDescent="0.2">
      <c r="A7" s="54"/>
      <c r="B7" s="55"/>
      <c r="C7" s="56"/>
      <c r="D7" s="50" t="s">
        <v>186</v>
      </c>
      <c r="E7" s="50" t="s">
        <v>186</v>
      </c>
      <c r="F7" s="50" t="s">
        <v>187</v>
      </c>
      <c r="G7" s="50" t="s">
        <v>188</v>
      </c>
      <c r="H7" s="50" t="s">
        <v>189</v>
      </c>
      <c r="I7" s="50" t="s">
        <v>190</v>
      </c>
    </row>
    <row r="8" spans="1:9" ht="19.899999999999999" customHeight="1" x14ac:dyDescent="0.2">
      <c r="A8" s="421" t="s">
        <v>1341</v>
      </c>
      <c r="B8" s="422"/>
      <c r="C8" s="423"/>
      <c r="D8" s="424"/>
      <c r="E8" s="424"/>
      <c r="F8" s="424"/>
      <c r="G8" s="424"/>
      <c r="H8" s="424"/>
      <c r="I8" s="424"/>
    </row>
    <row r="9" spans="1:9" ht="19.899999999999999" customHeight="1" x14ac:dyDescent="0.2">
      <c r="A9" s="31" t="s">
        <v>22</v>
      </c>
      <c r="B9" s="425" t="s">
        <v>1342</v>
      </c>
      <c r="C9" s="426"/>
      <c r="D9" s="37">
        <v>5586.67</v>
      </c>
      <c r="E9" s="38"/>
      <c r="F9" s="38"/>
      <c r="G9" s="38"/>
      <c r="H9" s="38"/>
      <c r="I9" s="38"/>
    </row>
    <row r="10" spans="1:9" ht="19.899999999999999" customHeight="1" x14ac:dyDescent="0.2">
      <c r="A10" s="31" t="s">
        <v>1343</v>
      </c>
      <c r="B10" s="41"/>
      <c r="C10" s="43" t="s">
        <v>1344</v>
      </c>
      <c r="D10" s="37">
        <v>4615.6400000000003</v>
      </c>
      <c r="E10" s="58"/>
      <c r="F10" s="59"/>
      <c r="G10" s="59"/>
      <c r="H10" s="59"/>
      <c r="I10" s="60"/>
    </row>
    <row r="11" spans="1:9" ht="19.899999999999999" customHeight="1" x14ac:dyDescent="0.2">
      <c r="A11" s="31" t="s">
        <v>24</v>
      </c>
      <c r="B11" s="425" t="s">
        <v>1345</v>
      </c>
      <c r="C11" s="426"/>
      <c r="D11" s="37">
        <v>19357.07</v>
      </c>
      <c r="E11" s="38"/>
      <c r="F11" s="38"/>
      <c r="G11" s="38"/>
      <c r="H11" s="38"/>
      <c r="I11" s="38"/>
    </row>
    <row r="12" spans="1:9" ht="19.899999999999999" customHeight="1" x14ac:dyDescent="0.2">
      <c r="A12" s="31" t="s">
        <v>32</v>
      </c>
      <c r="B12" s="425" t="s">
        <v>1346</v>
      </c>
      <c r="C12" s="426"/>
      <c r="D12" s="336">
        <v>0.28861135260948262</v>
      </c>
      <c r="E12" s="38"/>
      <c r="F12" s="38"/>
      <c r="G12" s="38"/>
      <c r="H12" s="38"/>
      <c r="I12" s="38"/>
    </row>
    <row r="13" spans="1:9" ht="19.899999999999999" customHeight="1" x14ac:dyDescent="0.2">
      <c r="A13" s="31" t="s">
        <v>227</v>
      </c>
      <c r="B13" s="41"/>
      <c r="C13" s="43" t="s">
        <v>1347</v>
      </c>
      <c r="D13" s="336">
        <v>0.23844724378732099</v>
      </c>
      <c r="E13" s="58"/>
      <c r="F13" s="59"/>
      <c r="G13" s="59"/>
      <c r="H13" s="59"/>
      <c r="I13" s="60"/>
    </row>
    <row r="14" spans="1:9" ht="19.899999999999999" customHeight="1" x14ac:dyDescent="0.2">
      <c r="A14" s="31" t="s">
        <v>34</v>
      </c>
      <c r="B14" s="425" t="s">
        <v>1348</v>
      </c>
      <c r="C14" s="426"/>
      <c r="D14" s="37">
        <v>31415.96</v>
      </c>
      <c r="E14" s="38"/>
      <c r="F14" s="38"/>
      <c r="G14" s="38"/>
      <c r="H14" s="38"/>
      <c r="I14" s="38"/>
    </row>
    <row r="15" spans="1:9" ht="19.899999999999999" customHeight="1" x14ac:dyDescent="0.2">
      <c r="A15" s="31" t="s">
        <v>36</v>
      </c>
      <c r="B15" s="425" t="s">
        <v>1349</v>
      </c>
      <c r="C15" s="426"/>
      <c r="D15" s="336">
        <v>0.17782903694505373</v>
      </c>
      <c r="E15" s="38"/>
      <c r="F15" s="38"/>
      <c r="G15" s="38"/>
      <c r="H15" s="38"/>
      <c r="I15" s="38"/>
    </row>
    <row r="16" spans="1:9" ht="19.899999999999999" customHeight="1" x14ac:dyDescent="0.2">
      <c r="A16" s="31" t="s">
        <v>231</v>
      </c>
      <c r="B16" s="41"/>
      <c r="C16" s="43" t="s">
        <v>1350</v>
      </c>
      <c r="D16" s="336">
        <v>0.14692022105685024</v>
      </c>
      <c r="E16" s="58"/>
      <c r="F16" s="59"/>
      <c r="G16" s="59"/>
      <c r="H16" s="59"/>
      <c r="I16" s="60"/>
    </row>
    <row r="17" spans="1:9" ht="19.899999999999999" customHeight="1" x14ac:dyDescent="0.2">
      <c r="A17" s="31" t="s">
        <v>211</v>
      </c>
      <c r="B17" s="425" t="s">
        <v>1351</v>
      </c>
      <c r="C17" s="426"/>
      <c r="D17" s="61"/>
      <c r="E17" s="38"/>
      <c r="F17" s="38"/>
      <c r="G17" s="38"/>
      <c r="H17" s="38"/>
      <c r="I17" s="38"/>
    </row>
    <row r="18" spans="1:9" ht="39" customHeight="1" x14ac:dyDescent="0.2">
      <c r="A18" s="31" t="s">
        <v>212</v>
      </c>
      <c r="B18" s="425" t="s">
        <v>1352</v>
      </c>
      <c r="C18" s="426"/>
      <c r="D18" s="62"/>
      <c r="E18" s="38"/>
      <c r="F18" s="38"/>
      <c r="G18" s="38"/>
      <c r="H18" s="38"/>
      <c r="I18" s="38"/>
    </row>
    <row r="19" spans="1:9" ht="60" customHeight="1" x14ac:dyDescent="0.2">
      <c r="A19" s="31" t="s">
        <v>1353</v>
      </c>
      <c r="B19" s="425" t="s">
        <v>1354</v>
      </c>
      <c r="C19" s="426"/>
      <c r="D19" s="63"/>
      <c r="E19" s="38"/>
      <c r="F19" s="38"/>
      <c r="G19" s="38"/>
      <c r="H19" s="38"/>
      <c r="I19" s="38"/>
    </row>
    <row r="20" spans="1:9" ht="19.899999999999999" customHeight="1" x14ac:dyDescent="0.2">
      <c r="A20" s="421" t="s">
        <v>1339</v>
      </c>
      <c r="B20" s="422"/>
      <c r="C20" s="423"/>
      <c r="D20" s="424"/>
      <c r="E20" s="424"/>
      <c r="F20" s="424"/>
      <c r="G20" s="424"/>
      <c r="H20" s="424"/>
      <c r="I20" s="424"/>
    </row>
    <row r="21" spans="1:9" ht="19.899999999999999" customHeight="1" x14ac:dyDescent="0.2">
      <c r="A21" s="31" t="s">
        <v>662</v>
      </c>
      <c r="B21" s="425" t="s">
        <v>1355</v>
      </c>
      <c r="C21" s="426"/>
      <c r="D21" s="336">
        <v>0.2016</v>
      </c>
      <c r="E21" s="64"/>
      <c r="F21" s="65"/>
      <c r="G21" s="65"/>
      <c r="H21" s="65"/>
      <c r="I21" s="66"/>
    </row>
    <row r="22" spans="1:9" ht="19.899999999999999" customHeight="1" x14ac:dyDescent="0.2">
      <c r="A22" s="31" t="s">
        <v>663</v>
      </c>
      <c r="B22" s="44"/>
      <c r="C22" s="43" t="s">
        <v>1356</v>
      </c>
      <c r="D22" s="38"/>
      <c r="E22" s="67"/>
      <c r="F22" s="68"/>
      <c r="G22" s="68"/>
      <c r="H22" s="68"/>
      <c r="I22" s="69"/>
    </row>
    <row r="23" spans="1:9" ht="19.899999999999999" customHeight="1" x14ac:dyDescent="0.2">
      <c r="A23" s="31" t="s">
        <v>665</v>
      </c>
      <c r="B23" s="425" t="s">
        <v>1357</v>
      </c>
      <c r="C23" s="426"/>
      <c r="D23" s="336">
        <v>5.8999999999999997E-2</v>
      </c>
      <c r="E23" s="67"/>
      <c r="F23" s="68"/>
      <c r="G23" s="68"/>
      <c r="H23" s="68"/>
      <c r="I23" s="69"/>
    </row>
    <row r="24" spans="1:9" ht="19.899999999999999" customHeight="1" x14ac:dyDescent="0.2">
      <c r="A24" s="31" t="s">
        <v>667</v>
      </c>
      <c r="B24" s="44"/>
      <c r="C24" s="43" t="s">
        <v>1358</v>
      </c>
      <c r="D24" s="38"/>
      <c r="E24" s="70"/>
      <c r="F24" s="71"/>
      <c r="G24" s="71"/>
      <c r="H24" s="71"/>
      <c r="I24" s="72"/>
    </row>
  </sheetData>
  <mergeCells count="17">
    <mergeCell ref="B21:C21"/>
    <mergeCell ref="B23:C23"/>
    <mergeCell ref="B17:C17"/>
    <mergeCell ref="B18:C18"/>
    <mergeCell ref="B19:C19"/>
    <mergeCell ref="A20:C20"/>
    <mergeCell ref="D20:I20"/>
    <mergeCell ref="B9:C9"/>
    <mergeCell ref="B11:C11"/>
    <mergeCell ref="B12:C12"/>
    <mergeCell ref="B14:C14"/>
    <mergeCell ref="B15:C15"/>
    <mergeCell ref="A1:C1"/>
    <mergeCell ref="A3:C3"/>
    <mergeCell ref="E5:I5"/>
    <mergeCell ref="A8:C8"/>
    <mergeCell ref="D8:I8"/>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D12"/>
  <sheetViews>
    <sheetView showGridLines="0" workbookViewId="0">
      <selection sqref="A1:B1"/>
    </sheetView>
  </sheetViews>
  <sheetFormatPr baseColWidth="10" defaultColWidth="8.85546875" defaultRowHeight="12.75" x14ac:dyDescent="0.2"/>
  <cols>
    <col min="1" max="1" width="10.85546875" style="45" customWidth="1"/>
    <col min="2" max="2" width="2.28515625" style="45" customWidth="1"/>
    <col min="3" max="3" width="65.7109375" style="45" customWidth="1"/>
    <col min="4" max="4" width="21.85546875" style="45" customWidth="1"/>
    <col min="5" max="16384" width="8.85546875" style="45"/>
  </cols>
  <sheetData>
    <row r="1" spans="1:4" x14ac:dyDescent="0.2">
      <c r="A1" s="412"/>
      <c r="B1" s="412"/>
      <c r="C1" s="412"/>
    </row>
    <row r="3" spans="1:4" ht="40.15" customHeight="1" x14ac:dyDescent="0.2">
      <c r="A3" s="413" t="s">
        <v>1006</v>
      </c>
      <c r="B3" s="413"/>
      <c r="C3" s="413"/>
      <c r="D3" s="30"/>
    </row>
    <row r="4" spans="1:4" ht="19.149999999999999" customHeight="1" x14ac:dyDescent="0.2">
      <c r="A4" s="98"/>
      <c r="B4" s="98"/>
      <c r="C4" s="98"/>
      <c r="D4" s="98"/>
    </row>
    <row r="5" spans="1:4" ht="19.149999999999999" customHeight="1" x14ac:dyDescent="0.2">
      <c r="A5" s="453"/>
      <c r="B5" s="454"/>
      <c r="C5" s="481"/>
      <c r="D5" s="31" t="s">
        <v>1</v>
      </c>
    </row>
    <row r="6" spans="1:4" ht="40.15" customHeight="1" x14ac:dyDescent="0.2">
      <c r="A6" s="462"/>
      <c r="B6" s="463"/>
      <c r="C6" s="480"/>
      <c r="D6" s="31" t="s">
        <v>1007</v>
      </c>
    </row>
    <row r="7" spans="1:4" ht="19.149999999999999" customHeight="1" x14ac:dyDescent="0.2">
      <c r="A7" s="50" t="s">
        <v>137</v>
      </c>
      <c r="B7" s="439" t="s">
        <v>1008</v>
      </c>
      <c r="C7" s="418"/>
      <c r="D7" s="198">
        <v>760.2333713500002</v>
      </c>
    </row>
    <row r="8" spans="1:4" ht="19.149999999999999" customHeight="1" x14ac:dyDescent="0.2">
      <c r="A8" s="31" t="s">
        <v>968</v>
      </c>
      <c r="B8" s="425" t="s">
        <v>1009</v>
      </c>
      <c r="C8" s="426"/>
      <c r="D8" s="198">
        <v>208.69153857000001</v>
      </c>
    </row>
    <row r="9" spans="1:4" ht="19.149999999999999" customHeight="1" x14ac:dyDescent="0.2">
      <c r="A9" s="31" t="s">
        <v>138</v>
      </c>
      <c r="B9" s="425" t="s">
        <v>1010</v>
      </c>
      <c r="C9" s="426"/>
      <c r="D9" s="198">
        <v>343.99648554999999</v>
      </c>
    </row>
    <row r="10" spans="1:4" ht="19.149999999999999" customHeight="1" x14ac:dyDescent="0.2">
      <c r="A10" s="31" t="s">
        <v>139</v>
      </c>
      <c r="B10" s="41"/>
      <c r="C10" s="43" t="s">
        <v>1011</v>
      </c>
      <c r="D10" s="198">
        <v>77.759154299999992</v>
      </c>
    </row>
    <row r="11" spans="1:4" ht="19.149999999999999" customHeight="1" x14ac:dyDescent="0.2">
      <c r="A11" s="31" t="s">
        <v>140</v>
      </c>
      <c r="B11" s="41"/>
      <c r="C11" s="43" t="s">
        <v>1012</v>
      </c>
      <c r="D11" s="198">
        <v>266.23733125000001</v>
      </c>
    </row>
    <row r="12" spans="1:4" ht="19.149999999999999" customHeight="1" x14ac:dyDescent="0.2">
      <c r="A12" s="50" t="s">
        <v>141</v>
      </c>
      <c r="B12" s="439" t="s">
        <v>1013</v>
      </c>
      <c r="C12" s="418"/>
      <c r="D12" s="198">
        <v>624.92842436999751</v>
      </c>
    </row>
  </sheetData>
  <mergeCells count="8">
    <mergeCell ref="B8:C8"/>
    <mergeCell ref="B9:C9"/>
    <mergeCell ref="B12:C12"/>
    <mergeCell ref="A1:C1"/>
    <mergeCell ref="A3:C3"/>
    <mergeCell ref="A5:C5"/>
    <mergeCell ref="A6:C6"/>
    <mergeCell ref="B7:C7"/>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I13"/>
  <sheetViews>
    <sheetView showGridLines="0" workbookViewId="0">
      <selection sqref="A1:B1"/>
    </sheetView>
  </sheetViews>
  <sheetFormatPr baseColWidth="10" defaultColWidth="8.85546875" defaultRowHeight="12.75" x14ac:dyDescent="0.2"/>
  <cols>
    <col min="1" max="1" width="10.85546875" style="45" customWidth="1"/>
    <col min="2" max="3" width="2.28515625" style="45" customWidth="1"/>
    <col min="4" max="4" width="43.7109375" style="45" customWidth="1"/>
    <col min="5" max="9" width="21.85546875" style="45" customWidth="1"/>
    <col min="10" max="16384" width="8.85546875" style="45"/>
  </cols>
  <sheetData>
    <row r="1" spans="1:9" x14ac:dyDescent="0.2">
      <c r="A1" s="412"/>
      <c r="B1" s="412"/>
      <c r="C1" s="412"/>
      <c r="D1" s="412"/>
    </row>
    <row r="3" spans="1:9" ht="40.15" customHeight="1" x14ac:dyDescent="0.2">
      <c r="A3" s="413" t="s">
        <v>1014</v>
      </c>
      <c r="B3" s="413"/>
      <c r="C3" s="413"/>
      <c r="D3" s="413"/>
    </row>
    <row r="4" spans="1:9" ht="19.899999999999999" customHeight="1" x14ac:dyDescent="0.2"/>
    <row r="5" spans="1:9" ht="19.899999999999999" customHeight="1" x14ac:dyDescent="0.2">
      <c r="A5" s="453"/>
      <c r="B5" s="454"/>
      <c r="C5" s="454"/>
      <c r="D5" s="481"/>
      <c r="E5" s="163"/>
      <c r="F5" s="513" t="s">
        <v>1015</v>
      </c>
      <c r="G5" s="513"/>
      <c r="H5" s="513"/>
      <c r="I5" s="513"/>
    </row>
    <row r="6" spans="1:9" ht="40.15" customHeight="1" x14ac:dyDescent="0.2">
      <c r="A6" s="455"/>
      <c r="B6" s="456"/>
      <c r="C6" s="456"/>
      <c r="D6" s="485"/>
      <c r="E6" s="164" t="s">
        <v>1016</v>
      </c>
      <c r="F6" s="165"/>
      <c r="G6" s="163" t="s">
        <v>1017</v>
      </c>
      <c r="H6" s="166" t="s">
        <v>1018</v>
      </c>
      <c r="I6" s="57"/>
    </row>
    <row r="7" spans="1:9" ht="40.15" customHeight="1" x14ac:dyDescent="0.2">
      <c r="A7" s="455"/>
      <c r="B7" s="456"/>
      <c r="C7" s="456"/>
      <c r="D7" s="485"/>
      <c r="E7" s="167"/>
      <c r="F7" s="109"/>
      <c r="G7" s="167"/>
      <c r="H7" s="109"/>
      <c r="I7" s="163" t="s">
        <v>1019</v>
      </c>
    </row>
    <row r="8" spans="1:9" ht="19.899999999999999" customHeight="1" x14ac:dyDescent="0.2">
      <c r="A8" s="462"/>
      <c r="B8" s="463"/>
      <c r="C8" s="463"/>
      <c r="D8" s="480"/>
      <c r="E8" s="31" t="s">
        <v>1</v>
      </c>
      <c r="F8" s="41" t="s">
        <v>2</v>
      </c>
      <c r="G8" s="31" t="s">
        <v>3</v>
      </c>
      <c r="H8" s="41" t="s">
        <v>4</v>
      </c>
      <c r="I8" s="31" t="s">
        <v>5</v>
      </c>
    </row>
    <row r="9" spans="1:9" ht="19.899999999999999" customHeight="1" x14ac:dyDescent="0.2">
      <c r="A9" s="99" t="s">
        <v>22</v>
      </c>
      <c r="B9" s="425" t="s">
        <v>990</v>
      </c>
      <c r="C9" s="504"/>
      <c r="D9" s="426"/>
      <c r="E9" s="198">
        <v>10093.33</v>
      </c>
      <c r="F9" s="198">
        <v>14116.15</v>
      </c>
      <c r="G9" s="198">
        <v>13306.97</v>
      </c>
      <c r="H9" s="198">
        <v>809.18</v>
      </c>
      <c r="I9" s="198">
        <v>0</v>
      </c>
    </row>
    <row r="10" spans="1:9" ht="19.899999999999999" customHeight="1" x14ac:dyDescent="0.2">
      <c r="A10" s="99" t="s">
        <v>24</v>
      </c>
      <c r="B10" s="425" t="s">
        <v>1020</v>
      </c>
      <c r="C10" s="504"/>
      <c r="D10" s="426"/>
      <c r="E10" s="198">
        <v>2263.2600000000002</v>
      </c>
      <c r="F10" s="198">
        <v>344.69</v>
      </c>
      <c r="G10" s="198">
        <v>0</v>
      </c>
      <c r="H10" s="198">
        <v>344.69</v>
      </c>
      <c r="I10" s="369"/>
    </row>
    <row r="11" spans="1:9" ht="19.899999999999999" customHeight="1" x14ac:dyDescent="0.2">
      <c r="A11" s="99" t="s">
        <v>32</v>
      </c>
      <c r="B11" s="425" t="s">
        <v>39</v>
      </c>
      <c r="C11" s="504"/>
      <c r="D11" s="426"/>
      <c r="E11" s="308">
        <v>12356.59</v>
      </c>
      <c r="F11" s="308">
        <v>14460.84</v>
      </c>
      <c r="G11" s="308">
        <v>13306.97</v>
      </c>
      <c r="H11" s="308">
        <v>1153.8699999999999</v>
      </c>
      <c r="I11" s="198">
        <v>0</v>
      </c>
    </row>
    <row r="12" spans="1:9" ht="19.899999999999999" customHeight="1" x14ac:dyDescent="0.2">
      <c r="A12" s="31" t="s">
        <v>34</v>
      </c>
      <c r="B12" s="168"/>
      <c r="C12" s="504" t="s">
        <v>1021</v>
      </c>
      <c r="D12" s="426"/>
      <c r="E12" s="198">
        <v>84.97</v>
      </c>
      <c r="F12" s="198">
        <v>384.26</v>
      </c>
      <c r="G12" s="198">
        <v>367.86</v>
      </c>
      <c r="H12" s="198">
        <v>16.399999999999999</v>
      </c>
      <c r="I12" s="198">
        <v>0</v>
      </c>
    </row>
    <row r="13" spans="1:9" ht="19.899999999999999" customHeight="1" x14ac:dyDescent="0.2">
      <c r="A13" s="31" t="s">
        <v>658</v>
      </c>
      <c r="B13" s="168"/>
      <c r="C13" s="169"/>
      <c r="D13" s="83" t="s">
        <v>1022</v>
      </c>
      <c r="E13" s="198">
        <v>84.97</v>
      </c>
      <c r="F13" s="198">
        <v>384.26</v>
      </c>
      <c r="G13" s="106"/>
      <c r="H13" s="146"/>
      <c r="I13" s="120"/>
    </row>
  </sheetData>
  <mergeCells count="11">
    <mergeCell ref="C12:D12"/>
    <mergeCell ref="A7:D7"/>
    <mergeCell ref="A8:D8"/>
    <mergeCell ref="B9:D9"/>
    <mergeCell ref="B10:D10"/>
    <mergeCell ref="B11:D11"/>
    <mergeCell ref="A1:D1"/>
    <mergeCell ref="A3:D3"/>
    <mergeCell ref="A5:D5"/>
    <mergeCell ref="F5:I5"/>
    <mergeCell ref="A6:D6"/>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K19"/>
  <sheetViews>
    <sheetView showGridLines="0" workbookViewId="0">
      <selection sqref="A1:B1"/>
    </sheetView>
  </sheetViews>
  <sheetFormatPr baseColWidth="10" defaultColWidth="8.85546875" defaultRowHeight="12.75" x14ac:dyDescent="0.2"/>
  <cols>
    <col min="1" max="1" width="10.85546875" style="45" customWidth="1"/>
    <col min="2" max="2" width="2.28515625" style="45" customWidth="1"/>
    <col min="3" max="3" width="43.7109375" style="45" customWidth="1"/>
    <col min="4" max="11" width="21.85546875" style="45" customWidth="1"/>
    <col min="12" max="16384" width="8.85546875" style="45"/>
  </cols>
  <sheetData>
    <row r="1" spans="1:11" x14ac:dyDescent="0.2">
      <c r="A1" s="412"/>
      <c r="B1" s="412"/>
      <c r="C1" s="412"/>
    </row>
    <row r="3" spans="1:11" ht="39" customHeight="1" x14ac:dyDescent="0.2">
      <c r="A3" s="413" t="s">
        <v>1098</v>
      </c>
      <c r="B3" s="413"/>
      <c r="C3" s="413"/>
      <c r="D3" s="30"/>
      <c r="E3" s="30"/>
      <c r="F3" s="30"/>
      <c r="G3" s="30"/>
    </row>
    <row r="4" spans="1:11" ht="19.899999999999999" customHeight="1" x14ac:dyDescent="0.2">
      <c r="B4" s="456"/>
      <c r="C4" s="456"/>
      <c r="F4" s="98"/>
      <c r="J4" s="98"/>
      <c r="K4" s="98"/>
    </row>
    <row r="5" spans="1:11" ht="19.899999999999999" customHeight="1" x14ac:dyDescent="0.2">
      <c r="A5" s="508"/>
      <c r="B5" s="514"/>
      <c r="C5" s="509"/>
      <c r="D5" s="31" t="s">
        <v>1</v>
      </c>
      <c r="E5" s="31" t="s">
        <v>2</v>
      </c>
      <c r="F5" s="31" t="s">
        <v>3</v>
      </c>
      <c r="G5" s="31" t="s">
        <v>4</v>
      </c>
      <c r="H5" s="31" t="s">
        <v>5</v>
      </c>
      <c r="I5" s="31" t="s">
        <v>6</v>
      </c>
      <c r="J5" s="31" t="s">
        <v>7</v>
      </c>
      <c r="K5" s="31" t="s">
        <v>8</v>
      </c>
    </row>
    <row r="6" spans="1:11" ht="60" customHeight="1" x14ac:dyDescent="0.2">
      <c r="A6" s="510"/>
      <c r="B6" s="515"/>
      <c r="C6" s="511"/>
      <c r="D6" s="459" t="s">
        <v>1099</v>
      </c>
      <c r="E6" s="460"/>
      <c r="F6" s="460"/>
      <c r="G6" s="461"/>
      <c r="H6" s="459" t="s">
        <v>976</v>
      </c>
      <c r="I6" s="461"/>
      <c r="J6" s="457" t="s">
        <v>1100</v>
      </c>
      <c r="K6" s="430"/>
    </row>
    <row r="7" spans="1:11" ht="99" customHeight="1" x14ac:dyDescent="0.2">
      <c r="A7" s="510"/>
      <c r="B7" s="515"/>
      <c r="C7" s="511"/>
      <c r="D7" s="99" t="s">
        <v>1101</v>
      </c>
      <c r="E7" s="432" t="s">
        <v>1102</v>
      </c>
      <c r="F7" s="432"/>
      <c r="G7" s="432"/>
      <c r="H7" s="99" t="s">
        <v>1103</v>
      </c>
      <c r="I7" s="99" t="s">
        <v>1104</v>
      </c>
      <c r="J7" s="154"/>
      <c r="K7" s="138" t="s">
        <v>1105</v>
      </c>
    </row>
    <row r="8" spans="1:11" ht="19.899999999999999" customHeight="1" x14ac:dyDescent="0.2">
      <c r="A8" s="512"/>
      <c r="B8" s="501"/>
      <c r="C8" s="502"/>
      <c r="D8" s="142"/>
      <c r="E8" s="46"/>
      <c r="F8" s="31" t="s">
        <v>1106</v>
      </c>
      <c r="G8" s="41" t="s">
        <v>1107</v>
      </c>
      <c r="H8" s="142"/>
      <c r="I8" s="142"/>
      <c r="J8" s="119"/>
      <c r="K8" s="142"/>
    </row>
    <row r="9" spans="1:11" ht="28.9" customHeight="1" x14ac:dyDescent="0.2">
      <c r="A9" s="31" t="s">
        <v>988</v>
      </c>
      <c r="B9" s="425" t="s">
        <v>989</v>
      </c>
      <c r="C9" s="426"/>
      <c r="D9" s="198">
        <v>0</v>
      </c>
      <c r="E9" s="198">
        <v>0</v>
      </c>
      <c r="F9" s="368">
        <v>0</v>
      </c>
      <c r="G9" s="198">
        <v>0</v>
      </c>
      <c r="H9" s="198">
        <v>0</v>
      </c>
      <c r="I9" s="198">
        <v>0</v>
      </c>
      <c r="J9" s="198">
        <v>0</v>
      </c>
      <c r="K9" s="198">
        <v>0</v>
      </c>
    </row>
    <row r="10" spans="1:11" ht="19.899999999999999" customHeight="1" x14ac:dyDescent="0.2">
      <c r="A10" s="31" t="s">
        <v>137</v>
      </c>
      <c r="B10" s="425" t="s">
        <v>990</v>
      </c>
      <c r="C10" s="426"/>
      <c r="D10" s="198">
        <v>559.83000000000004</v>
      </c>
      <c r="E10" s="198">
        <v>307.91000000000003</v>
      </c>
      <c r="F10" s="368">
        <v>307.91000000000003</v>
      </c>
      <c r="G10" s="198">
        <v>177.87</v>
      </c>
      <c r="H10" s="198">
        <v>-8.64</v>
      </c>
      <c r="I10" s="198">
        <v>-53.69</v>
      </c>
      <c r="J10" s="198">
        <v>533.01</v>
      </c>
      <c r="K10" s="198">
        <v>169.59</v>
      </c>
    </row>
    <row r="11" spans="1:11" ht="19.899999999999999" customHeight="1" x14ac:dyDescent="0.2">
      <c r="A11" s="31" t="s">
        <v>968</v>
      </c>
      <c r="B11" s="82" t="s">
        <v>1108</v>
      </c>
      <c r="C11" s="83" t="s">
        <v>991</v>
      </c>
      <c r="D11" s="198">
        <v>0</v>
      </c>
      <c r="E11" s="198">
        <v>0</v>
      </c>
      <c r="F11" s="368">
        <v>0</v>
      </c>
      <c r="G11" s="198">
        <v>0</v>
      </c>
      <c r="H11" s="198">
        <v>0</v>
      </c>
      <c r="I11" s="198">
        <v>0</v>
      </c>
      <c r="J11" s="198">
        <v>0</v>
      </c>
      <c r="K11" s="198">
        <v>0</v>
      </c>
    </row>
    <row r="12" spans="1:11" ht="19.899999999999999" customHeight="1" x14ac:dyDescent="0.2">
      <c r="A12" s="31" t="s">
        <v>138</v>
      </c>
      <c r="B12" s="82" t="s">
        <v>1108</v>
      </c>
      <c r="C12" s="83" t="s">
        <v>992</v>
      </c>
      <c r="D12" s="198">
        <v>0</v>
      </c>
      <c r="E12" s="198">
        <v>0</v>
      </c>
      <c r="F12" s="368">
        <v>0</v>
      </c>
      <c r="G12" s="198">
        <v>0</v>
      </c>
      <c r="H12" s="198">
        <v>0</v>
      </c>
      <c r="I12" s="198">
        <v>0</v>
      </c>
      <c r="J12" s="198">
        <v>0</v>
      </c>
      <c r="K12" s="198">
        <v>0</v>
      </c>
    </row>
    <row r="13" spans="1:11" ht="19.899999999999999" customHeight="1" x14ac:dyDescent="0.2">
      <c r="A13" s="31" t="s">
        <v>139</v>
      </c>
      <c r="B13" s="82" t="s">
        <v>1108</v>
      </c>
      <c r="C13" s="83" t="s">
        <v>993</v>
      </c>
      <c r="D13" s="198">
        <v>0</v>
      </c>
      <c r="E13" s="198">
        <v>0</v>
      </c>
      <c r="F13" s="368">
        <v>0</v>
      </c>
      <c r="G13" s="198">
        <v>0</v>
      </c>
      <c r="H13" s="198">
        <v>0</v>
      </c>
      <c r="I13" s="198">
        <v>0</v>
      </c>
      <c r="J13" s="198">
        <v>0</v>
      </c>
      <c r="K13" s="198">
        <v>0</v>
      </c>
    </row>
    <row r="14" spans="1:11" ht="19.899999999999999" customHeight="1" x14ac:dyDescent="0.2">
      <c r="A14" s="31" t="s">
        <v>140</v>
      </c>
      <c r="B14" s="82" t="s">
        <v>1108</v>
      </c>
      <c r="C14" s="83" t="s">
        <v>994</v>
      </c>
      <c r="D14" s="198">
        <v>0.7</v>
      </c>
      <c r="E14" s="198">
        <v>51.86</v>
      </c>
      <c r="F14" s="368">
        <v>51.86</v>
      </c>
      <c r="G14" s="198">
        <v>50.74</v>
      </c>
      <c r="H14" s="198">
        <v>0</v>
      </c>
      <c r="I14" s="198">
        <v>-8.31</v>
      </c>
      <c r="J14" s="198">
        <v>23.89</v>
      </c>
      <c r="K14" s="198">
        <v>23.22</v>
      </c>
    </row>
    <row r="15" spans="1:11" ht="19.899999999999999" customHeight="1" x14ac:dyDescent="0.2">
      <c r="A15" s="31" t="s">
        <v>141</v>
      </c>
      <c r="B15" s="82" t="s">
        <v>1108</v>
      </c>
      <c r="C15" s="83" t="s">
        <v>995</v>
      </c>
      <c r="D15" s="198">
        <v>515.89</v>
      </c>
      <c r="E15" s="198">
        <v>230.11</v>
      </c>
      <c r="F15" s="368">
        <v>230.12</v>
      </c>
      <c r="G15" s="198">
        <v>122.12</v>
      </c>
      <c r="H15" s="198">
        <v>-7.45</v>
      </c>
      <c r="I15" s="198">
        <v>-42.37</v>
      </c>
      <c r="J15" s="198">
        <v>456.41</v>
      </c>
      <c r="K15" s="198">
        <v>123.57</v>
      </c>
    </row>
    <row r="16" spans="1:11" ht="19.899999999999999" customHeight="1" x14ac:dyDescent="0.2">
      <c r="A16" s="31" t="s">
        <v>150</v>
      </c>
      <c r="B16" s="82" t="s">
        <v>1108</v>
      </c>
      <c r="C16" s="83" t="s">
        <v>997</v>
      </c>
      <c r="D16" s="198">
        <v>43.23</v>
      </c>
      <c r="E16" s="198">
        <v>25.94</v>
      </c>
      <c r="F16" s="368">
        <v>25.93</v>
      </c>
      <c r="G16" s="198">
        <v>5.0199999999999996</v>
      </c>
      <c r="H16" s="198">
        <v>-1.2</v>
      </c>
      <c r="I16" s="198">
        <v>-3</v>
      </c>
      <c r="J16" s="198">
        <v>52.7</v>
      </c>
      <c r="K16" s="198">
        <v>22.79</v>
      </c>
    </row>
    <row r="17" spans="1:11" ht="19.899999999999999" customHeight="1" x14ac:dyDescent="0.2">
      <c r="A17" s="31" t="s">
        <v>142</v>
      </c>
      <c r="B17" s="425" t="s">
        <v>147</v>
      </c>
      <c r="C17" s="426"/>
      <c r="D17" s="198">
        <v>0</v>
      </c>
      <c r="E17" s="198">
        <v>0</v>
      </c>
      <c r="F17" s="368">
        <v>0</v>
      </c>
      <c r="G17" s="198">
        <v>0</v>
      </c>
      <c r="H17" s="198">
        <v>0</v>
      </c>
      <c r="I17" s="198">
        <v>0</v>
      </c>
      <c r="J17" s="198">
        <v>0</v>
      </c>
      <c r="K17" s="198">
        <v>0</v>
      </c>
    </row>
    <row r="18" spans="1:11" ht="19.899999999999999" customHeight="1" x14ac:dyDescent="0.2">
      <c r="A18" s="31" t="s">
        <v>143</v>
      </c>
      <c r="B18" s="425" t="s">
        <v>1109</v>
      </c>
      <c r="C18" s="426"/>
      <c r="D18" s="198">
        <v>8.6999999999999993</v>
      </c>
      <c r="E18" s="198">
        <v>3.45</v>
      </c>
      <c r="F18" s="368">
        <v>3.45</v>
      </c>
      <c r="G18" s="198">
        <v>1.29</v>
      </c>
      <c r="H18" s="198">
        <v>0.1</v>
      </c>
      <c r="I18" s="198">
        <v>0.03</v>
      </c>
      <c r="J18" s="198">
        <v>1.7</v>
      </c>
      <c r="K18" s="198">
        <v>0.16</v>
      </c>
    </row>
    <row r="19" spans="1:11" ht="19.899999999999999" customHeight="1" x14ac:dyDescent="0.2">
      <c r="A19" s="50" t="s">
        <v>144</v>
      </c>
      <c r="B19" s="516" t="s">
        <v>39</v>
      </c>
      <c r="C19" s="517"/>
      <c r="D19" s="308">
        <v>568.53</v>
      </c>
      <c r="E19" s="308">
        <v>311.36</v>
      </c>
      <c r="F19" s="308">
        <v>311.36</v>
      </c>
      <c r="G19" s="308">
        <v>179.16</v>
      </c>
      <c r="H19" s="308">
        <v>-8.75</v>
      </c>
      <c r="I19" s="308">
        <v>-53.73</v>
      </c>
      <c r="J19" s="308">
        <v>534.71</v>
      </c>
      <c r="K19" s="308">
        <v>169.75</v>
      </c>
    </row>
  </sheetData>
  <mergeCells count="16">
    <mergeCell ref="B19:C19"/>
    <mergeCell ref="A8:C8"/>
    <mergeCell ref="B9:C9"/>
    <mergeCell ref="B10:C10"/>
    <mergeCell ref="B17:C17"/>
    <mergeCell ref="B18:C18"/>
    <mergeCell ref="D6:G6"/>
    <mergeCell ref="H6:I6"/>
    <mergeCell ref="J6:K6"/>
    <mergeCell ref="A7:C7"/>
    <mergeCell ref="E7:G7"/>
    <mergeCell ref="A1:C1"/>
    <mergeCell ref="A3:C3"/>
    <mergeCell ref="B4:C4"/>
    <mergeCell ref="A5:C5"/>
    <mergeCell ref="A6:C6"/>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P31"/>
  <sheetViews>
    <sheetView showGridLines="0" workbookViewId="0">
      <selection sqref="A1:B1"/>
    </sheetView>
  </sheetViews>
  <sheetFormatPr baseColWidth="10" defaultColWidth="8.85546875" defaultRowHeight="12.75" x14ac:dyDescent="0.2"/>
  <cols>
    <col min="1" max="1" width="10.85546875" style="45" customWidth="1"/>
    <col min="2" max="3" width="2.28515625" style="45" customWidth="1"/>
    <col min="4" max="4" width="43.7109375" style="45" customWidth="1"/>
    <col min="5" max="16" width="21.85546875" style="45" customWidth="1"/>
    <col min="17" max="16384" width="8.85546875" style="45"/>
  </cols>
  <sheetData>
    <row r="1" spans="1:16" x14ac:dyDescent="0.2">
      <c r="A1" s="412"/>
      <c r="B1" s="412"/>
      <c r="C1" s="412"/>
      <c r="D1" s="412"/>
    </row>
    <row r="3" spans="1:16" ht="39" customHeight="1" x14ac:dyDescent="0.2">
      <c r="A3" s="413" t="s">
        <v>1110</v>
      </c>
      <c r="B3" s="413"/>
      <c r="C3" s="413"/>
      <c r="D3" s="413"/>
      <c r="E3" s="30"/>
      <c r="F3" s="30"/>
      <c r="G3" s="30"/>
      <c r="H3" s="30"/>
      <c r="I3" s="30"/>
      <c r="J3" s="30"/>
      <c r="K3" s="30"/>
      <c r="L3" s="30"/>
      <c r="M3" s="30"/>
      <c r="N3" s="30"/>
      <c r="O3" s="30"/>
      <c r="P3" s="30"/>
    </row>
    <row r="4" spans="1:16" ht="19.899999999999999" customHeight="1" x14ac:dyDescent="0.2">
      <c r="A4" s="98"/>
      <c r="B4" s="456"/>
      <c r="C4" s="456"/>
      <c r="D4" s="456"/>
      <c r="E4" s="98"/>
      <c r="F4" s="98"/>
      <c r="G4" s="98"/>
      <c r="H4" s="98"/>
      <c r="I4" s="98"/>
      <c r="J4" s="98"/>
      <c r="K4" s="98"/>
      <c r="L4" s="98"/>
      <c r="M4" s="98"/>
      <c r="N4" s="98"/>
      <c r="O4" s="98"/>
      <c r="P4" s="98"/>
    </row>
    <row r="5" spans="1:16" ht="19.899999999999999" customHeight="1" x14ac:dyDescent="0.2">
      <c r="A5" s="453"/>
      <c r="B5" s="454"/>
      <c r="C5" s="454"/>
      <c r="D5" s="481"/>
      <c r="E5" s="31" t="s">
        <v>1</v>
      </c>
      <c r="F5" s="31" t="s">
        <v>2</v>
      </c>
      <c r="G5" s="31" t="s">
        <v>3</v>
      </c>
      <c r="H5" s="31" t="s">
        <v>4</v>
      </c>
      <c r="I5" s="31" t="s">
        <v>5</v>
      </c>
      <c r="J5" s="31" t="s">
        <v>6</v>
      </c>
      <c r="K5" s="31" t="s">
        <v>7</v>
      </c>
      <c r="L5" s="31" t="s">
        <v>8</v>
      </c>
      <c r="M5" s="31" t="s">
        <v>43</v>
      </c>
      <c r="N5" s="31" t="s">
        <v>44</v>
      </c>
      <c r="O5" s="31" t="s">
        <v>45</v>
      </c>
      <c r="P5" s="31" t="s">
        <v>46</v>
      </c>
    </row>
    <row r="6" spans="1:16" ht="19.899999999999999" customHeight="1" x14ac:dyDescent="0.2">
      <c r="A6" s="510"/>
      <c r="B6" s="515"/>
      <c r="C6" s="515"/>
      <c r="D6" s="511"/>
      <c r="E6" s="430" t="s">
        <v>975</v>
      </c>
      <c r="F6" s="430"/>
      <c r="G6" s="430"/>
      <c r="H6" s="430"/>
      <c r="I6" s="430"/>
      <c r="J6" s="430"/>
      <c r="K6" s="430"/>
      <c r="L6" s="430"/>
      <c r="M6" s="430"/>
      <c r="N6" s="430"/>
      <c r="O6" s="430"/>
      <c r="P6" s="430"/>
    </row>
    <row r="7" spans="1:16" ht="19.899999999999999" customHeight="1" x14ac:dyDescent="0.2">
      <c r="A7" s="510"/>
      <c r="B7" s="515"/>
      <c r="C7" s="515"/>
      <c r="D7" s="511"/>
      <c r="E7" s="457" t="s">
        <v>978</v>
      </c>
      <c r="F7" s="430"/>
      <c r="G7" s="430"/>
      <c r="H7" s="457" t="s">
        <v>979</v>
      </c>
      <c r="I7" s="457"/>
      <c r="J7" s="457"/>
      <c r="K7" s="457"/>
      <c r="L7" s="457"/>
      <c r="M7" s="457"/>
      <c r="N7" s="457"/>
      <c r="O7" s="457"/>
      <c r="P7" s="457"/>
    </row>
    <row r="8" spans="1:16" ht="60" customHeight="1" x14ac:dyDescent="0.2">
      <c r="A8" s="462"/>
      <c r="B8" s="463"/>
      <c r="C8" s="463"/>
      <c r="D8" s="480"/>
      <c r="E8" s="157"/>
      <c r="F8" s="99" t="s">
        <v>1111</v>
      </c>
      <c r="G8" s="99" t="s">
        <v>1112</v>
      </c>
      <c r="H8" s="172"/>
      <c r="I8" s="99" t="s">
        <v>1113</v>
      </c>
      <c r="J8" s="99" t="s">
        <v>1114</v>
      </c>
      <c r="K8" s="99" t="s">
        <v>1115</v>
      </c>
      <c r="L8" s="99" t="s">
        <v>1116</v>
      </c>
      <c r="M8" s="99" t="s">
        <v>1117</v>
      </c>
      <c r="N8" s="99" t="s">
        <v>1118</v>
      </c>
      <c r="O8" s="99" t="s">
        <v>1119</v>
      </c>
      <c r="P8" s="99" t="s">
        <v>1106</v>
      </c>
    </row>
    <row r="9" spans="1:16" ht="28.9" customHeight="1" x14ac:dyDescent="0.2">
      <c r="A9" s="31" t="s">
        <v>988</v>
      </c>
      <c r="B9" s="425" t="s">
        <v>989</v>
      </c>
      <c r="C9" s="504"/>
      <c r="D9" s="426"/>
      <c r="E9" s="198">
        <v>2511.6999999999998</v>
      </c>
      <c r="F9" s="198">
        <v>2511.6999999999998</v>
      </c>
      <c r="G9" s="198">
        <v>0</v>
      </c>
      <c r="H9" s="198">
        <v>0</v>
      </c>
      <c r="I9" s="198">
        <v>0</v>
      </c>
      <c r="J9" s="198">
        <v>0</v>
      </c>
      <c r="K9" s="198">
        <v>0</v>
      </c>
      <c r="L9" s="198">
        <v>0</v>
      </c>
      <c r="M9" s="198">
        <v>0</v>
      </c>
      <c r="N9" s="198">
        <v>0</v>
      </c>
      <c r="O9" s="198">
        <v>0</v>
      </c>
      <c r="P9" s="198">
        <v>0</v>
      </c>
    </row>
    <row r="10" spans="1:16" ht="19.899999999999999" customHeight="1" x14ac:dyDescent="0.2">
      <c r="A10" s="31" t="s">
        <v>137</v>
      </c>
      <c r="B10" s="425" t="s">
        <v>990</v>
      </c>
      <c r="C10" s="504"/>
      <c r="D10" s="426"/>
      <c r="E10" s="198">
        <v>21302.34</v>
      </c>
      <c r="F10" s="198">
        <v>21292.57</v>
      </c>
      <c r="G10" s="198">
        <v>9.7799999999999994</v>
      </c>
      <c r="H10" s="198">
        <v>624.92999999999995</v>
      </c>
      <c r="I10" s="198">
        <v>291.44</v>
      </c>
      <c r="J10" s="198">
        <v>39.54</v>
      </c>
      <c r="K10" s="198">
        <v>51.59</v>
      </c>
      <c r="L10" s="198">
        <v>153.25</v>
      </c>
      <c r="M10" s="198">
        <v>71.67</v>
      </c>
      <c r="N10" s="198">
        <v>8.01</v>
      </c>
      <c r="O10" s="198">
        <v>9.43</v>
      </c>
      <c r="P10" s="198">
        <v>624.92999999999995</v>
      </c>
    </row>
    <row r="11" spans="1:16" ht="19.899999999999999" customHeight="1" x14ac:dyDescent="0.2">
      <c r="A11" s="31" t="s">
        <v>968</v>
      </c>
      <c r="B11" s="82" t="s">
        <v>1108</v>
      </c>
      <c r="C11" s="503" t="s">
        <v>991</v>
      </c>
      <c r="D11" s="438"/>
      <c r="E11" s="198">
        <v>127.97</v>
      </c>
      <c r="F11" s="198">
        <v>127.97</v>
      </c>
      <c r="G11" s="198">
        <v>0</v>
      </c>
      <c r="H11" s="198">
        <v>0</v>
      </c>
      <c r="I11" s="198">
        <v>0</v>
      </c>
      <c r="J11" s="198">
        <v>0</v>
      </c>
      <c r="K11" s="198">
        <v>0</v>
      </c>
      <c r="L11" s="198">
        <v>0</v>
      </c>
      <c r="M11" s="198">
        <v>0</v>
      </c>
      <c r="N11" s="198">
        <v>0</v>
      </c>
      <c r="O11" s="198">
        <v>0</v>
      </c>
      <c r="P11" s="198">
        <v>0</v>
      </c>
    </row>
    <row r="12" spans="1:16" ht="19.899999999999999" customHeight="1" x14ac:dyDescent="0.2">
      <c r="A12" s="31" t="s">
        <v>138</v>
      </c>
      <c r="B12" s="82" t="s">
        <v>1108</v>
      </c>
      <c r="C12" s="503" t="s">
        <v>992</v>
      </c>
      <c r="D12" s="438"/>
      <c r="E12" s="198">
        <v>909.54</v>
      </c>
      <c r="F12" s="198">
        <v>909.54</v>
      </c>
      <c r="G12" s="198">
        <v>0</v>
      </c>
      <c r="H12" s="198">
        <v>0</v>
      </c>
      <c r="I12" s="198">
        <v>0</v>
      </c>
      <c r="J12" s="198">
        <v>0</v>
      </c>
      <c r="K12" s="198">
        <v>0</v>
      </c>
      <c r="L12" s="198">
        <v>0</v>
      </c>
      <c r="M12" s="198">
        <v>0</v>
      </c>
      <c r="N12" s="198">
        <v>0</v>
      </c>
      <c r="O12" s="198">
        <v>0</v>
      </c>
      <c r="P12" s="198">
        <v>0</v>
      </c>
    </row>
    <row r="13" spans="1:16" ht="19.899999999999999" customHeight="1" x14ac:dyDescent="0.2">
      <c r="A13" s="31" t="s">
        <v>139</v>
      </c>
      <c r="B13" s="82" t="s">
        <v>1108</v>
      </c>
      <c r="C13" s="503" t="s">
        <v>993</v>
      </c>
      <c r="D13" s="438"/>
      <c r="E13" s="198">
        <v>10.52</v>
      </c>
      <c r="F13" s="198">
        <v>10.52</v>
      </c>
      <c r="G13" s="198">
        <v>0</v>
      </c>
      <c r="H13" s="198">
        <v>0</v>
      </c>
      <c r="I13" s="198">
        <v>0</v>
      </c>
      <c r="J13" s="198">
        <v>0</v>
      </c>
      <c r="K13" s="198">
        <v>0</v>
      </c>
      <c r="L13" s="198">
        <v>0</v>
      </c>
      <c r="M13" s="198">
        <v>0</v>
      </c>
      <c r="N13" s="198">
        <v>0</v>
      </c>
      <c r="O13" s="198">
        <v>0</v>
      </c>
      <c r="P13" s="198">
        <v>0</v>
      </c>
    </row>
    <row r="14" spans="1:16" ht="19.899999999999999" customHeight="1" x14ac:dyDescent="0.2">
      <c r="A14" s="31" t="s">
        <v>140</v>
      </c>
      <c r="B14" s="82" t="s">
        <v>1108</v>
      </c>
      <c r="C14" s="503" t="s">
        <v>994</v>
      </c>
      <c r="D14" s="438"/>
      <c r="E14" s="198">
        <v>844.46</v>
      </c>
      <c r="F14" s="198">
        <v>844.28</v>
      </c>
      <c r="G14" s="198">
        <v>0.18</v>
      </c>
      <c r="H14" s="198">
        <v>63.3</v>
      </c>
      <c r="I14" s="198">
        <v>62.32</v>
      </c>
      <c r="J14" s="198">
        <v>0.01</v>
      </c>
      <c r="K14" s="198">
        <v>0.06</v>
      </c>
      <c r="L14" s="198">
        <v>0.7</v>
      </c>
      <c r="M14" s="198">
        <v>0.18</v>
      </c>
      <c r="N14" s="198">
        <v>0.02</v>
      </c>
      <c r="O14" s="198">
        <v>0.02</v>
      </c>
      <c r="P14" s="198">
        <v>63.3</v>
      </c>
    </row>
    <row r="15" spans="1:16" ht="19.899999999999999" customHeight="1" x14ac:dyDescent="0.2">
      <c r="A15" s="31" t="s">
        <v>141</v>
      </c>
      <c r="B15" s="82" t="s">
        <v>1108</v>
      </c>
      <c r="C15" s="503" t="s">
        <v>995</v>
      </c>
      <c r="D15" s="438"/>
      <c r="E15" s="198">
        <v>14772.94</v>
      </c>
      <c r="F15" s="198">
        <v>14765.93</v>
      </c>
      <c r="G15" s="198">
        <v>7.01</v>
      </c>
      <c r="H15" s="198">
        <v>490.75</v>
      </c>
      <c r="I15" s="198">
        <v>206.81</v>
      </c>
      <c r="J15" s="198">
        <v>20.88</v>
      </c>
      <c r="K15" s="198">
        <v>46.36</v>
      </c>
      <c r="L15" s="198">
        <v>144.66</v>
      </c>
      <c r="M15" s="198">
        <v>61.99</v>
      </c>
      <c r="N15" s="198">
        <v>6.09</v>
      </c>
      <c r="O15" s="198">
        <v>3.96</v>
      </c>
      <c r="P15" s="198">
        <v>490.75</v>
      </c>
    </row>
    <row r="16" spans="1:16" ht="19.899999999999999" customHeight="1" x14ac:dyDescent="0.2">
      <c r="A16" s="31" t="s">
        <v>150</v>
      </c>
      <c r="B16" s="170" t="s">
        <v>1120</v>
      </c>
      <c r="C16" s="173"/>
      <c r="D16" s="171" t="s">
        <v>996</v>
      </c>
      <c r="E16" s="198">
        <v>7501.79</v>
      </c>
      <c r="F16" s="198">
        <v>7494.94</v>
      </c>
      <c r="G16" s="198">
        <v>6.85</v>
      </c>
      <c r="H16" s="198">
        <v>348.81</v>
      </c>
      <c r="I16" s="198">
        <v>147.02000000000001</v>
      </c>
      <c r="J16" s="198">
        <v>18.350000000000001</v>
      </c>
      <c r="K16" s="198">
        <v>41.4</v>
      </c>
      <c r="L16" s="198">
        <v>101.05</v>
      </c>
      <c r="M16" s="198">
        <v>36.270000000000003</v>
      </c>
      <c r="N16" s="198">
        <v>1.43</v>
      </c>
      <c r="O16" s="198">
        <v>3.29</v>
      </c>
      <c r="P16" s="198">
        <v>348.81</v>
      </c>
    </row>
    <row r="17" spans="1:16" ht="19.899999999999999" customHeight="1" x14ac:dyDescent="0.2">
      <c r="A17" s="31" t="s">
        <v>142</v>
      </c>
      <c r="B17" s="82" t="s">
        <v>1108</v>
      </c>
      <c r="C17" s="503" t="s">
        <v>997</v>
      </c>
      <c r="D17" s="438"/>
      <c r="E17" s="198">
        <v>4636.92</v>
      </c>
      <c r="F17" s="198">
        <v>4634.33</v>
      </c>
      <c r="G17" s="198">
        <v>2.59</v>
      </c>
      <c r="H17" s="198">
        <v>70.87</v>
      </c>
      <c r="I17" s="198">
        <v>22.31</v>
      </c>
      <c r="J17" s="198">
        <v>18.649999999999999</v>
      </c>
      <c r="K17" s="198">
        <v>5.16</v>
      </c>
      <c r="L17" s="198">
        <v>7.89</v>
      </c>
      <c r="M17" s="198">
        <v>9.5</v>
      </c>
      <c r="N17" s="198">
        <v>1.91</v>
      </c>
      <c r="O17" s="198">
        <v>5.46</v>
      </c>
      <c r="P17" s="198">
        <v>70.87</v>
      </c>
    </row>
    <row r="18" spans="1:16" ht="19.899999999999999" customHeight="1" x14ac:dyDescent="0.2">
      <c r="A18" s="31" t="s">
        <v>143</v>
      </c>
      <c r="B18" s="425" t="s">
        <v>147</v>
      </c>
      <c r="C18" s="504"/>
      <c r="D18" s="426"/>
      <c r="E18" s="198">
        <v>2608.84</v>
      </c>
      <c r="F18" s="198">
        <v>2608.84</v>
      </c>
      <c r="G18" s="198">
        <v>0</v>
      </c>
      <c r="H18" s="198">
        <v>0</v>
      </c>
      <c r="I18" s="198">
        <v>0</v>
      </c>
      <c r="J18" s="198">
        <v>0</v>
      </c>
      <c r="K18" s="198">
        <v>0</v>
      </c>
      <c r="L18" s="198">
        <v>0</v>
      </c>
      <c r="M18" s="198">
        <v>0</v>
      </c>
      <c r="N18" s="198">
        <v>0</v>
      </c>
      <c r="O18" s="198">
        <v>0</v>
      </c>
      <c r="P18" s="198">
        <v>0</v>
      </c>
    </row>
    <row r="19" spans="1:16" ht="19.899999999999999" customHeight="1" x14ac:dyDescent="0.2">
      <c r="A19" s="31" t="s">
        <v>144</v>
      </c>
      <c r="B19" s="82" t="s">
        <v>1108</v>
      </c>
      <c r="C19" s="503" t="s">
        <v>991</v>
      </c>
      <c r="D19" s="438"/>
      <c r="E19" s="198">
        <v>0</v>
      </c>
      <c r="F19" s="198">
        <v>0</v>
      </c>
      <c r="G19" s="198">
        <v>0</v>
      </c>
      <c r="H19" s="198">
        <v>0</v>
      </c>
      <c r="I19" s="198">
        <v>0</v>
      </c>
      <c r="J19" s="198">
        <v>0</v>
      </c>
      <c r="K19" s="198">
        <v>0</v>
      </c>
      <c r="L19" s="198">
        <v>0</v>
      </c>
      <c r="M19" s="198">
        <v>0</v>
      </c>
      <c r="N19" s="198">
        <v>0</v>
      </c>
      <c r="O19" s="198">
        <v>0</v>
      </c>
      <c r="P19" s="198">
        <v>0</v>
      </c>
    </row>
    <row r="20" spans="1:16" ht="19.899999999999999" customHeight="1" x14ac:dyDescent="0.2">
      <c r="A20" s="31" t="s">
        <v>998</v>
      </c>
      <c r="B20" s="82" t="s">
        <v>1108</v>
      </c>
      <c r="C20" s="503" t="s">
        <v>992</v>
      </c>
      <c r="D20" s="438"/>
      <c r="E20" s="198">
        <v>1616.47</v>
      </c>
      <c r="F20" s="198">
        <v>1616.47</v>
      </c>
      <c r="G20" s="198">
        <v>0</v>
      </c>
      <c r="H20" s="198">
        <v>0</v>
      </c>
      <c r="I20" s="198">
        <v>0</v>
      </c>
      <c r="J20" s="198">
        <v>0</v>
      </c>
      <c r="K20" s="198">
        <v>0</v>
      </c>
      <c r="L20" s="198">
        <v>0</v>
      </c>
      <c r="M20" s="198">
        <v>0</v>
      </c>
      <c r="N20" s="198">
        <v>0</v>
      </c>
      <c r="O20" s="198">
        <v>0</v>
      </c>
      <c r="P20" s="198">
        <v>0</v>
      </c>
    </row>
    <row r="21" spans="1:16" ht="19.899999999999999" customHeight="1" x14ac:dyDescent="0.2">
      <c r="A21" s="31" t="s">
        <v>154</v>
      </c>
      <c r="B21" s="82" t="s">
        <v>1108</v>
      </c>
      <c r="C21" s="503" t="s">
        <v>993</v>
      </c>
      <c r="D21" s="438"/>
      <c r="E21" s="198">
        <v>875.71</v>
      </c>
      <c r="F21" s="198">
        <v>875.71</v>
      </c>
      <c r="G21" s="198">
        <v>0</v>
      </c>
      <c r="H21" s="198">
        <v>0</v>
      </c>
      <c r="I21" s="198">
        <v>0</v>
      </c>
      <c r="J21" s="198">
        <v>0</v>
      </c>
      <c r="K21" s="198">
        <v>0</v>
      </c>
      <c r="L21" s="198">
        <v>0</v>
      </c>
      <c r="M21" s="198">
        <v>0</v>
      </c>
      <c r="N21" s="198">
        <v>0</v>
      </c>
      <c r="O21" s="198">
        <v>0</v>
      </c>
      <c r="P21" s="198">
        <v>0</v>
      </c>
    </row>
    <row r="22" spans="1:16" ht="19.899999999999999" customHeight="1" x14ac:dyDescent="0.2">
      <c r="A22" s="31" t="s">
        <v>160</v>
      </c>
      <c r="B22" s="82" t="s">
        <v>1108</v>
      </c>
      <c r="C22" s="503" t="s">
        <v>994</v>
      </c>
      <c r="D22" s="438"/>
      <c r="E22" s="198">
        <v>83.71</v>
      </c>
      <c r="F22" s="198">
        <v>83.71</v>
      </c>
      <c r="G22" s="198">
        <v>0</v>
      </c>
      <c r="H22" s="198">
        <v>0</v>
      </c>
      <c r="I22" s="198">
        <v>0</v>
      </c>
      <c r="J22" s="198">
        <v>0</v>
      </c>
      <c r="K22" s="198">
        <v>0</v>
      </c>
      <c r="L22" s="198">
        <v>0</v>
      </c>
      <c r="M22" s="198">
        <v>0</v>
      </c>
      <c r="N22" s="198">
        <v>0</v>
      </c>
      <c r="O22" s="198">
        <v>0</v>
      </c>
      <c r="P22" s="198">
        <v>0</v>
      </c>
    </row>
    <row r="23" spans="1:16" ht="19.899999999999999" customHeight="1" x14ac:dyDescent="0.2">
      <c r="A23" s="31" t="s">
        <v>162</v>
      </c>
      <c r="B23" s="82" t="s">
        <v>1108</v>
      </c>
      <c r="C23" s="503" t="s">
        <v>995</v>
      </c>
      <c r="D23" s="438"/>
      <c r="E23" s="198">
        <v>32.96</v>
      </c>
      <c r="F23" s="198">
        <v>32.96</v>
      </c>
      <c r="G23" s="198">
        <v>0</v>
      </c>
      <c r="H23" s="198">
        <v>0</v>
      </c>
      <c r="I23" s="198">
        <v>0</v>
      </c>
      <c r="J23" s="198">
        <v>0</v>
      </c>
      <c r="K23" s="198">
        <v>0</v>
      </c>
      <c r="L23" s="198">
        <v>0</v>
      </c>
      <c r="M23" s="198">
        <v>0</v>
      </c>
      <c r="N23" s="198">
        <v>0</v>
      </c>
      <c r="O23" s="198">
        <v>0</v>
      </c>
      <c r="P23" s="198">
        <v>0</v>
      </c>
    </row>
    <row r="24" spans="1:16" ht="19.899999999999999" customHeight="1" x14ac:dyDescent="0.2">
      <c r="A24" s="31" t="s">
        <v>164</v>
      </c>
      <c r="B24" s="425" t="s">
        <v>1121</v>
      </c>
      <c r="C24" s="504"/>
      <c r="D24" s="426"/>
      <c r="E24" s="198">
        <v>6472.32</v>
      </c>
      <c r="F24" s="377"/>
      <c r="G24" s="378"/>
      <c r="H24" s="198">
        <v>40.29</v>
      </c>
      <c r="I24" s="393"/>
      <c r="J24" s="394"/>
      <c r="K24" s="394"/>
      <c r="L24" s="394"/>
      <c r="M24" s="394"/>
      <c r="N24" s="394"/>
      <c r="O24" s="395"/>
      <c r="P24" s="198">
        <v>40.29</v>
      </c>
    </row>
    <row r="25" spans="1:16" ht="19.899999999999999" customHeight="1" x14ac:dyDescent="0.2">
      <c r="A25" s="31" t="s">
        <v>165</v>
      </c>
      <c r="B25" s="82" t="s">
        <v>1108</v>
      </c>
      <c r="C25" s="503" t="s">
        <v>991</v>
      </c>
      <c r="D25" s="438"/>
      <c r="E25" s="198">
        <v>0</v>
      </c>
      <c r="F25" s="396"/>
      <c r="G25" s="397"/>
      <c r="H25" s="198">
        <v>0</v>
      </c>
      <c r="I25" s="398"/>
      <c r="J25" s="399"/>
      <c r="K25" s="399"/>
      <c r="L25" s="399"/>
      <c r="M25" s="399"/>
      <c r="N25" s="399"/>
      <c r="O25" s="400"/>
      <c r="P25" s="198">
        <v>0</v>
      </c>
    </row>
    <row r="26" spans="1:16" ht="19.899999999999999" customHeight="1" x14ac:dyDescent="0.2">
      <c r="A26" s="31" t="s">
        <v>166</v>
      </c>
      <c r="B26" s="82" t="s">
        <v>1108</v>
      </c>
      <c r="C26" s="503" t="s">
        <v>992</v>
      </c>
      <c r="D26" s="438"/>
      <c r="E26" s="198">
        <v>102.59</v>
      </c>
      <c r="F26" s="396"/>
      <c r="G26" s="397"/>
      <c r="H26" s="198">
        <v>0</v>
      </c>
      <c r="I26" s="398"/>
      <c r="J26" s="399"/>
      <c r="K26" s="399"/>
      <c r="L26" s="399"/>
      <c r="M26" s="399"/>
      <c r="N26" s="399"/>
      <c r="O26" s="400"/>
      <c r="P26" s="198">
        <v>0</v>
      </c>
    </row>
    <row r="27" spans="1:16" ht="19.899999999999999" customHeight="1" x14ac:dyDescent="0.2">
      <c r="A27" s="31" t="s">
        <v>167</v>
      </c>
      <c r="B27" s="82" t="s">
        <v>1108</v>
      </c>
      <c r="C27" s="503" t="s">
        <v>993</v>
      </c>
      <c r="D27" s="438"/>
      <c r="E27" s="198">
        <v>27.11</v>
      </c>
      <c r="F27" s="396"/>
      <c r="G27" s="397"/>
      <c r="H27" s="198">
        <v>0</v>
      </c>
      <c r="I27" s="398"/>
      <c r="J27" s="399"/>
      <c r="K27" s="399"/>
      <c r="L27" s="399"/>
      <c r="M27" s="399"/>
      <c r="N27" s="399"/>
      <c r="O27" s="400"/>
      <c r="P27" s="198">
        <v>0</v>
      </c>
    </row>
    <row r="28" spans="1:16" ht="19.899999999999999" customHeight="1" x14ac:dyDescent="0.2">
      <c r="A28" s="31" t="s">
        <v>168</v>
      </c>
      <c r="B28" s="82" t="s">
        <v>1108</v>
      </c>
      <c r="C28" s="503" t="s">
        <v>994</v>
      </c>
      <c r="D28" s="438"/>
      <c r="E28" s="198">
        <v>168.52</v>
      </c>
      <c r="F28" s="396"/>
      <c r="G28" s="397"/>
      <c r="H28" s="198">
        <v>0.02</v>
      </c>
      <c r="I28" s="398"/>
      <c r="J28" s="399"/>
      <c r="K28" s="399"/>
      <c r="L28" s="399"/>
      <c r="M28" s="399"/>
      <c r="N28" s="399"/>
      <c r="O28" s="400"/>
      <c r="P28" s="198">
        <v>0.02</v>
      </c>
    </row>
    <row r="29" spans="1:16" ht="19.899999999999999" customHeight="1" x14ac:dyDescent="0.2">
      <c r="A29" s="31" t="s">
        <v>169</v>
      </c>
      <c r="B29" s="82" t="s">
        <v>1108</v>
      </c>
      <c r="C29" s="503" t="s">
        <v>995</v>
      </c>
      <c r="D29" s="438"/>
      <c r="E29" s="198">
        <v>5567.05</v>
      </c>
      <c r="F29" s="396"/>
      <c r="G29" s="397"/>
      <c r="H29" s="198">
        <v>39.630000000000003</v>
      </c>
      <c r="I29" s="398"/>
      <c r="J29" s="399"/>
      <c r="K29" s="399"/>
      <c r="L29" s="399"/>
      <c r="M29" s="399"/>
      <c r="N29" s="399"/>
      <c r="O29" s="400"/>
      <c r="P29" s="198">
        <v>39.630000000000003</v>
      </c>
    </row>
    <row r="30" spans="1:16" ht="19.899999999999999" customHeight="1" x14ac:dyDescent="0.2">
      <c r="A30" s="31" t="s">
        <v>170</v>
      </c>
      <c r="B30" s="82" t="s">
        <v>1108</v>
      </c>
      <c r="C30" s="503" t="s">
        <v>997</v>
      </c>
      <c r="D30" s="438"/>
      <c r="E30" s="198">
        <v>607.05999999999995</v>
      </c>
      <c r="F30" s="396"/>
      <c r="G30" s="397"/>
      <c r="H30" s="198">
        <v>0.64</v>
      </c>
      <c r="I30" s="398"/>
      <c r="J30" s="399"/>
      <c r="K30" s="399"/>
      <c r="L30" s="399"/>
      <c r="M30" s="399"/>
      <c r="N30" s="399"/>
      <c r="O30" s="400"/>
      <c r="P30" s="198">
        <v>0.64</v>
      </c>
    </row>
    <row r="31" spans="1:16" ht="19.899999999999999" customHeight="1" x14ac:dyDescent="0.2">
      <c r="A31" s="50" t="s">
        <v>171</v>
      </c>
      <c r="B31" s="516" t="s">
        <v>39</v>
      </c>
      <c r="C31" s="518"/>
      <c r="D31" s="517"/>
      <c r="E31" s="308">
        <v>32895.199999999997</v>
      </c>
      <c r="F31" s="308">
        <v>26413.11</v>
      </c>
      <c r="G31" s="308">
        <v>9.7799999999999994</v>
      </c>
      <c r="H31" s="308">
        <v>665.21</v>
      </c>
      <c r="I31" s="308">
        <v>291.44</v>
      </c>
      <c r="J31" s="308">
        <v>39.54</v>
      </c>
      <c r="K31" s="308">
        <v>51.59</v>
      </c>
      <c r="L31" s="308">
        <v>153.25</v>
      </c>
      <c r="M31" s="308">
        <v>71.67</v>
      </c>
      <c r="N31" s="308">
        <v>8.01</v>
      </c>
      <c r="O31" s="308">
        <v>9.43</v>
      </c>
      <c r="P31" s="308">
        <v>665.21</v>
      </c>
    </row>
  </sheetData>
  <mergeCells count="32">
    <mergeCell ref="C30:D30"/>
    <mergeCell ref="B31:D31"/>
    <mergeCell ref="C25:D25"/>
    <mergeCell ref="C26:D26"/>
    <mergeCell ref="C27:D27"/>
    <mergeCell ref="C28:D28"/>
    <mergeCell ref="C29:D29"/>
    <mergeCell ref="C20:D20"/>
    <mergeCell ref="C21:D21"/>
    <mergeCell ref="C22:D22"/>
    <mergeCell ref="C23:D23"/>
    <mergeCell ref="B24:D24"/>
    <mergeCell ref="C14:D14"/>
    <mergeCell ref="C15:D15"/>
    <mergeCell ref="C17:D17"/>
    <mergeCell ref="B18:D18"/>
    <mergeCell ref="C19:D19"/>
    <mergeCell ref="B9:D9"/>
    <mergeCell ref="B10:D10"/>
    <mergeCell ref="C11:D11"/>
    <mergeCell ref="C12:D12"/>
    <mergeCell ref="C13:D13"/>
    <mergeCell ref="E6:P6"/>
    <mergeCell ref="A7:D7"/>
    <mergeCell ref="E7:G7"/>
    <mergeCell ref="H7:P7"/>
    <mergeCell ref="A8:D8"/>
    <mergeCell ref="A1:D1"/>
    <mergeCell ref="A3:D3"/>
    <mergeCell ref="B4:D4"/>
    <mergeCell ref="A5:D5"/>
    <mergeCell ref="A6:D6"/>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I163"/>
  <sheetViews>
    <sheetView showGridLines="0" workbookViewId="0">
      <selection sqref="A1:B1"/>
    </sheetView>
  </sheetViews>
  <sheetFormatPr baseColWidth="10" defaultColWidth="8.85546875" defaultRowHeight="12.75" x14ac:dyDescent="0.2"/>
  <cols>
    <col min="1" max="1" width="20.7109375" style="45" customWidth="1"/>
    <col min="2" max="2" width="43.7109375" style="45" customWidth="1"/>
    <col min="3" max="9" width="21.85546875" style="45" customWidth="1"/>
    <col min="10" max="16384" width="8.85546875" style="45"/>
  </cols>
  <sheetData>
    <row r="1" spans="1:9" x14ac:dyDescent="0.2">
      <c r="A1" s="412"/>
      <c r="B1" s="412"/>
    </row>
    <row r="2" spans="1:9" x14ac:dyDescent="0.2">
      <c r="A2" s="412"/>
      <c r="B2" s="412"/>
    </row>
    <row r="3" spans="1:9" ht="34.9" customHeight="1" x14ac:dyDescent="0.2">
      <c r="A3" s="413" t="s">
        <v>1122</v>
      </c>
      <c r="B3" s="413"/>
      <c r="C3" s="30"/>
      <c r="D3" s="30"/>
      <c r="E3" s="30"/>
      <c r="F3" s="119"/>
      <c r="G3" s="119"/>
      <c r="H3" s="119"/>
      <c r="I3" s="119"/>
    </row>
    <row r="4" spans="1:9" x14ac:dyDescent="0.2">
      <c r="A4" s="432"/>
      <c r="B4" s="432"/>
      <c r="C4" s="432"/>
      <c r="D4" s="432"/>
      <c r="E4" s="432"/>
      <c r="F4" s="432"/>
      <c r="G4" s="432"/>
      <c r="H4" s="432"/>
      <c r="I4" s="432"/>
    </row>
    <row r="5" spans="1:9" x14ac:dyDescent="0.2">
      <c r="A5" s="95"/>
      <c r="B5" s="126"/>
      <c r="C5" s="101" t="s">
        <v>1</v>
      </c>
      <c r="D5" s="31" t="s">
        <v>2</v>
      </c>
      <c r="E5" s="31" t="s">
        <v>3</v>
      </c>
      <c r="F5" s="31" t="s">
        <v>4</v>
      </c>
      <c r="G5" s="31" t="s">
        <v>5</v>
      </c>
      <c r="H5" s="31" t="s">
        <v>6</v>
      </c>
      <c r="I5" s="31" t="s">
        <v>7</v>
      </c>
    </row>
    <row r="6" spans="1:9" x14ac:dyDescent="0.2">
      <c r="A6" s="97"/>
      <c r="B6" s="155"/>
      <c r="C6" s="432" t="s">
        <v>975</v>
      </c>
      <c r="D6" s="432"/>
      <c r="E6" s="432"/>
      <c r="F6" s="432"/>
      <c r="G6" s="175"/>
      <c r="H6" s="175"/>
      <c r="I6" s="175"/>
    </row>
    <row r="7" spans="1:9" ht="89.25" x14ac:dyDescent="0.2">
      <c r="A7" s="455"/>
      <c r="B7" s="485"/>
      <c r="C7" s="119"/>
      <c r="D7" s="427" t="s">
        <v>1123</v>
      </c>
      <c r="E7" s="429"/>
      <c r="F7" s="99" t="s">
        <v>1124</v>
      </c>
      <c r="G7" s="157" t="s">
        <v>1125</v>
      </c>
      <c r="H7" s="157" t="s">
        <v>1126</v>
      </c>
      <c r="I7" s="157" t="s">
        <v>1127</v>
      </c>
    </row>
    <row r="8" spans="1:9" x14ac:dyDescent="0.2">
      <c r="A8" s="462"/>
      <c r="B8" s="480"/>
      <c r="C8" s="119"/>
      <c r="D8" s="77"/>
      <c r="E8" s="99" t="s">
        <v>1128</v>
      </c>
      <c r="F8" s="119"/>
      <c r="G8" s="175"/>
      <c r="H8" s="175"/>
      <c r="I8" s="175"/>
    </row>
    <row r="9" spans="1:9" x14ac:dyDescent="0.2">
      <c r="A9" s="50" t="s">
        <v>137</v>
      </c>
      <c r="B9" s="162" t="s">
        <v>1095</v>
      </c>
      <c r="C9" s="308">
        <v>24536.11</v>
      </c>
      <c r="D9" s="308">
        <v>624.92999999999995</v>
      </c>
      <c r="E9" s="308">
        <v>624.92999999999995</v>
      </c>
      <c r="F9" s="308">
        <v>24026.13</v>
      </c>
      <c r="G9" s="308">
        <v>-229.94</v>
      </c>
      <c r="H9" s="401"/>
      <c r="I9" s="308">
        <v>0</v>
      </c>
    </row>
    <row r="10" spans="1:9" x14ac:dyDescent="0.2">
      <c r="A10" s="114" t="s">
        <v>1129</v>
      </c>
      <c r="B10" s="160" t="s">
        <v>1095</v>
      </c>
      <c r="C10" s="198">
        <v>3.08</v>
      </c>
      <c r="D10" s="198">
        <v>0</v>
      </c>
      <c r="E10" s="198">
        <v>0</v>
      </c>
      <c r="F10" s="198">
        <v>3.08</v>
      </c>
      <c r="G10" s="198">
        <v>-0.01</v>
      </c>
      <c r="H10" s="401"/>
      <c r="I10" s="198">
        <v>0</v>
      </c>
    </row>
    <row r="11" spans="1:9" x14ac:dyDescent="0.2">
      <c r="A11" s="114" t="s">
        <v>1130</v>
      </c>
      <c r="B11" s="160" t="s">
        <v>1095</v>
      </c>
      <c r="C11" s="198">
        <v>0.12</v>
      </c>
      <c r="D11" s="198">
        <v>0</v>
      </c>
      <c r="E11" s="198">
        <v>0</v>
      </c>
      <c r="F11" s="198">
        <v>0.12</v>
      </c>
      <c r="G11" s="198">
        <v>0</v>
      </c>
      <c r="H11" s="401"/>
      <c r="I11" s="198">
        <v>0</v>
      </c>
    </row>
    <row r="12" spans="1:9" x14ac:dyDescent="0.2">
      <c r="A12" s="114" t="s">
        <v>1131</v>
      </c>
      <c r="B12" s="160" t="s">
        <v>1095</v>
      </c>
      <c r="C12" s="198">
        <v>0</v>
      </c>
      <c r="D12" s="198">
        <v>0</v>
      </c>
      <c r="E12" s="198">
        <v>0</v>
      </c>
      <c r="F12" s="198">
        <v>0</v>
      </c>
      <c r="G12" s="198">
        <v>0</v>
      </c>
      <c r="H12" s="401"/>
      <c r="I12" s="198">
        <v>0</v>
      </c>
    </row>
    <row r="13" spans="1:9" x14ac:dyDescent="0.2">
      <c r="A13" s="114" t="s">
        <v>1132</v>
      </c>
      <c r="B13" s="160" t="s">
        <v>1095</v>
      </c>
      <c r="C13" s="198">
        <v>12682.5</v>
      </c>
      <c r="D13" s="198">
        <v>310.49</v>
      </c>
      <c r="E13" s="198">
        <v>310.49</v>
      </c>
      <c r="F13" s="198">
        <v>12284.29</v>
      </c>
      <c r="G13" s="198">
        <v>-102.03</v>
      </c>
      <c r="H13" s="401"/>
      <c r="I13" s="198">
        <v>0</v>
      </c>
    </row>
    <row r="14" spans="1:9" x14ac:dyDescent="0.2">
      <c r="A14" s="114" t="s">
        <v>1133</v>
      </c>
      <c r="B14" s="160" t="s">
        <v>1095</v>
      </c>
      <c r="C14" s="198">
        <v>30.24</v>
      </c>
      <c r="D14" s="198">
        <v>0</v>
      </c>
      <c r="E14" s="198">
        <v>0</v>
      </c>
      <c r="F14" s="198">
        <v>19.82</v>
      </c>
      <c r="G14" s="198">
        <v>0</v>
      </c>
      <c r="H14" s="401"/>
      <c r="I14" s="198">
        <v>0</v>
      </c>
    </row>
    <row r="15" spans="1:9" x14ac:dyDescent="0.2">
      <c r="A15" s="114" t="s">
        <v>1134</v>
      </c>
      <c r="B15" s="160" t="s">
        <v>1095</v>
      </c>
      <c r="C15" s="198">
        <v>0.16</v>
      </c>
      <c r="D15" s="198">
        <v>0</v>
      </c>
      <c r="E15" s="198">
        <v>0</v>
      </c>
      <c r="F15" s="198">
        <v>0.16</v>
      </c>
      <c r="G15" s="198">
        <v>0</v>
      </c>
      <c r="H15" s="401"/>
      <c r="I15" s="198">
        <v>0</v>
      </c>
    </row>
    <row r="16" spans="1:9" x14ac:dyDescent="0.2">
      <c r="A16" s="114" t="s">
        <v>1135</v>
      </c>
      <c r="B16" s="160" t="s">
        <v>1095</v>
      </c>
      <c r="C16" s="198">
        <v>80.760000000000005</v>
      </c>
      <c r="D16" s="198">
        <v>0</v>
      </c>
      <c r="E16" s="198">
        <v>0</v>
      </c>
      <c r="F16" s="198">
        <v>80.760000000000005</v>
      </c>
      <c r="G16" s="198">
        <v>-0.02</v>
      </c>
      <c r="H16" s="401"/>
      <c r="I16" s="198">
        <v>0</v>
      </c>
    </row>
    <row r="17" spans="1:9" x14ac:dyDescent="0.2">
      <c r="A17" s="114" t="s">
        <v>1136</v>
      </c>
      <c r="B17" s="160" t="s">
        <v>1095</v>
      </c>
      <c r="C17" s="198">
        <v>0.82</v>
      </c>
      <c r="D17" s="198">
        <v>0</v>
      </c>
      <c r="E17" s="198">
        <v>0</v>
      </c>
      <c r="F17" s="198">
        <v>0.82</v>
      </c>
      <c r="G17" s="198">
        <v>0</v>
      </c>
      <c r="H17" s="401"/>
      <c r="I17" s="198">
        <v>0</v>
      </c>
    </row>
    <row r="18" spans="1:9" x14ac:dyDescent="0.2">
      <c r="A18" s="114" t="s">
        <v>1137</v>
      </c>
      <c r="B18" s="160" t="s">
        <v>1095</v>
      </c>
      <c r="C18" s="198">
        <v>6.35</v>
      </c>
      <c r="D18" s="198">
        <v>0</v>
      </c>
      <c r="E18" s="198">
        <v>0</v>
      </c>
      <c r="F18" s="198">
        <v>6.35</v>
      </c>
      <c r="G18" s="198">
        <v>-0.01</v>
      </c>
      <c r="H18" s="401"/>
      <c r="I18" s="198">
        <v>0</v>
      </c>
    </row>
    <row r="19" spans="1:9" x14ac:dyDescent="0.2">
      <c r="A19" s="114" t="s">
        <v>1138</v>
      </c>
      <c r="B19" s="160" t="s">
        <v>1095</v>
      </c>
      <c r="C19" s="198">
        <v>0</v>
      </c>
      <c r="D19" s="198">
        <v>0</v>
      </c>
      <c r="E19" s="198">
        <v>0</v>
      </c>
      <c r="F19" s="198">
        <v>0</v>
      </c>
      <c r="G19" s="198">
        <v>0</v>
      </c>
      <c r="H19" s="401"/>
      <c r="I19" s="198">
        <v>0</v>
      </c>
    </row>
    <row r="20" spans="1:9" x14ac:dyDescent="0.2">
      <c r="A20" s="114" t="s">
        <v>1139</v>
      </c>
      <c r="B20" s="160" t="s">
        <v>1095</v>
      </c>
      <c r="C20" s="198">
        <v>151.6</v>
      </c>
      <c r="D20" s="198">
        <v>0</v>
      </c>
      <c r="E20" s="198">
        <v>0</v>
      </c>
      <c r="F20" s="198">
        <v>142.44999999999999</v>
      </c>
      <c r="G20" s="198">
        <v>-0.02</v>
      </c>
      <c r="H20" s="401"/>
      <c r="I20" s="198">
        <v>0</v>
      </c>
    </row>
    <row r="21" spans="1:9" x14ac:dyDescent="0.2">
      <c r="A21" s="114" t="s">
        <v>1140</v>
      </c>
      <c r="B21" s="160" t="s">
        <v>1095</v>
      </c>
      <c r="C21" s="198">
        <v>75.650000000000006</v>
      </c>
      <c r="D21" s="198">
        <v>0.04</v>
      </c>
      <c r="E21" s="198">
        <v>0.04</v>
      </c>
      <c r="F21" s="198">
        <v>75.650000000000006</v>
      </c>
      <c r="G21" s="198">
        <v>-0.11</v>
      </c>
      <c r="H21" s="401"/>
      <c r="I21" s="198">
        <v>0</v>
      </c>
    </row>
    <row r="22" spans="1:9" x14ac:dyDescent="0.2">
      <c r="A22" s="114" t="s">
        <v>1141</v>
      </c>
      <c r="B22" s="160" t="s">
        <v>1095</v>
      </c>
      <c r="C22" s="198">
        <v>38.72</v>
      </c>
      <c r="D22" s="198">
        <v>0</v>
      </c>
      <c r="E22" s="198">
        <v>0</v>
      </c>
      <c r="F22" s="198">
        <v>38.72</v>
      </c>
      <c r="G22" s="198">
        <v>-0.01</v>
      </c>
      <c r="H22" s="401"/>
      <c r="I22" s="198">
        <v>0</v>
      </c>
    </row>
    <row r="23" spans="1:9" x14ac:dyDescent="0.2">
      <c r="A23" s="114" t="s">
        <v>1142</v>
      </c>
      <c r="B23" s="160" t="s">
        <v>1095</v>
      </c>
      <c r="C23" s="198">
        <v>1.54</v>
      </c>
      <c r="D23" s="198">
        <v>0.02</v>
      </c>
      <c r="E23" s="198">
        <v>0.02</v>
      </c>
      <c r="F23" s="198">
        <v>1.54</v>
      </c>
      <c r="G23" s="198">
        <v>-0.02</v>
      </c>
      <c r="H23" s="401"/>
      <c r="I23" s="198">
        <v>0</v>
      </c>
    </row>
    <row r="24" spans="1:9" x14ac:dyDescent="0.2">
      <c r="A24" s="114" t="s">
        <v>1143</v>
      </c>
      <c r="B24" s="160" t="s">
        <v>1095</v>
      </c>
      <c r="C24" s="198">
        <v>0</v>
      </c>
      <c r="D24" s="198">
        <v>0</v>
      </c>
      <c r="E24" s="198">
        <v>0</v>
      </c>
      <c r="F24" s="198">
        <v>0</v>
      </c>
      <c r="G24" s="198">
        <v>0</v>
      </c>
      <c r="H24" s="401"/>
      <c r="I24" s="198">
        <v>0</v>
      </c>
    </row>
    <row r="25" spans="1:9" x14ac:dyDescent="0.2">
      <c r="A25" s="114" t="s">
        <v>1144</v>
      </c>
      <c r="B25" s="160" t="s">
        <v>1095</v>
      </c>
      <c r="C25" s="198">
        <v>0.01</v>
      </c>
      <c r="D25" s="198">
        <v>0.01</v>
      </c>
      <c r="E25" s="198">
        <v>0.01</v>
      </c>
      <c r="F25" s="198">
        <v>0.01</v>
      </c>
      <c r="G25" s="198">
        <v>0</v>
      </c>
      <c r="H25" s="401"/>
      <c r="I25" s="198">
        <v>0</v>
      </c>
    </row>
    <row r="26" spans="1:9" x14ac:dyDescent="0.2">
      <c r="A26" s="114" t="s">
        <v>1145</v>
      </c>
      <c r="B26" s="160" t="s">
        <v>1095</v>
      </c>
      <c r="C26" s="198">
        <v>0.62</v>
      </c>
      <c r="D26" s="198">
        <v>0</v>
      </c>
      <c r="E26" s="198">
        <v>0</v>
      </c>
      <c r="F26" s="198">
        <v>0.62</v>
      </c>
      <c r="G26" s="198">
        <v>0</v>
      </c>
      <c r="H26" s="401"/>
      <c r="I26" s="198">
        <v>0</v>
      </c>
    </row>
    <row r="27" spans="1:9" x14ac:dyDescent="0.2">
      <c r="A27" s="114" t="s">
        <v>1146</v>
      </c>
      <c r="B27" s="160" t="s">
        <v>1095</v>
      </c>
      <c r="C27" s="198">
        <v>2227.5</v>
      </c>
      <c r="D27" s="198">
        <v>47.27</v>
      </c>
      <c r="E27" s="198">
        <v>47.27</v>
      </c>
      <c r="F27" s="198">
        <v>2227.5</v>
      </c>
      <c r="G27" s="198">
        <v>-23.29</v>
      </c>
      <c r="H27" s="401"/>
      <c r="I27" s="198">
        <v>0</v>
      </c>
    </row>
    <row r="28" spans="1:9" x14ac:dyDescent="0.2">
      <c r="A28" s="114" t="s">
        <v>1147</v>
      </c>
      <c r="B28" s="160" t="s">
        <v>1095</v>
      </c>
      <c r="C28" s="198">
        <v>5671.24</v>
      </c>
      <c r="D28" s="198">
        <v>233.48</v>
      </c>
      <c r="E28" s="198">
        <v>233.48</v>
      </c>
      <c r="F28" s="198">
        <v>5657.3</v>
      </c>
      <c r="G28" s="198">
        <v>-80.239999999999995</v>
      </c>
      <c r="H28" s="401"/>
      <c r="I28" s="198">
        <v>0</v>
      </c>
    </row>
    <row r="29" spans="1:9" x14ac:dyDescent="0.2">
      <c r="A29" s="114" t="s">
        <v>1148</v>
      </c>
      <c r="B29" s="160" t="s">
        <v>1095</v>
      </c>
      <c r="C29" s="198">
        <v>28.83</v>
      </c>
      <c r="D29" s="198">
        <v>0</v>
      </c>
      <c r="E29" s="198">
        <v>0</v>
      </c>
      <c r="F29" s="198">
        <v>28.83</v>
      </c>
      <c r="G29" s="198">
        <v>-0.01</v>
      </c>
      <c r="H29" s="401"/>
      <c r="I29" s="198">
        <v>0</v>
      </c>
    </row>
    <row r="30" spans="1:9" x14ac:dyDescent="0.2">
      <c r="A30" s="114" t="s">
        <v>1149</v>
      </c>
      <c r="B30" s="160" t="s">
        <v>1095</v>
      </c>
      <c r="C30" s="198">
        <v>6.51</v>
      </c>
      <c r="D30" s="198">
        <v>0</v>
      </c>
      <c r="E30" s="198">
        <v>0</v>
      </c>
      <c r="F30" s="198">
        <v>6.51</v>
      </c>
      <c r="G30" s="198">
        <v>0</v>
      </c>
      <c r="H30" s="401"/>
      <c r="I30" s="198">
        <v>0</v>
      </c>
    </row>
    <row r="31" spans="1:9" x14ac:dyDescent="0.2">
      <c r="A31" s="114" t="s">
        <v>1150</v>
      </c>
      <c r="B31" s="160" t="s">
        <v>1095</v>
      </c>
      <c r="C31" s="198">
        <v>5.98</v>
      </c>
      <c r="D31" s="198">
        <v>0</v>
      </c>
      <c r="E31" s="198">
        <v>0</v>
      </c>
      <c r="F31" s="198">
        <v>5.98</v>
      </c>
      <c r="G31" s="198">
        <v>0</v>
      </c>
      <c r="H31" s="401"/>
      <c r="I31" s="198">
        <v>0</v>
      </c>
    </row>
    <row r="32" spans="1:9" x14ac:dyDescent="0.2">
      <c r="A32" s="114" t="s">
        <v>1151</v>
      </c>
      <c r="B32" s="160" t="s">
        <v>1095</v>
      </c>
      <c r="C32" s="198">
        <v>0.31</v>
      </c>
      <c r="D32" s="198">
        <v>0.31</v>
      </c>
      <c r="E32" s="198">
        <v>0.31</v>
      </c>
      <c r="F32" s="198">
        <v>0.31</v>
      </c>
      <c r="G32" s="198">
        <v>-0.02</v>
      </c>
      <c r="H32" s="401"/>
      <c r="I32" s="198">
        <v>0</v>
      </c>
    </row>
    <row r="33" spans="1:9" x14ac:dyDescent="0.2">
      <c r="A33" s="114" t="s">
        <v>1152</v>
      </c>
      <c r="B33" s="160" t="s">
        <v>1095</v>
      </c>
      <c r="C33" s="198">
        <v>94.33</v>
      </c>
      <c r="D33" s="198">
        <v>0.01</v>
      </c>
      <c r="E33" s="198">
        <v>0.01</v>
      </c>
      <c r="F33" s="198">
        <v>75.14</v>
      </c>
      <c r="G33" s="198">
        <v>-0.04</v>
      </c>
      <c r="H33" s="401"/>
      <c r="I33" s="198">
        <v>0</v>
      </c>
    </row>
    <row r="34" spans="1:9" x14ac:dyDescent="0.2">
      <c r="A34" s="114" t="s">
        <v>1153</v>
      </c>
      <c r="B34" s="160" t="s">
        <v>1095</v>
      </c>
      <c r="C34" s="198">
        <v>28.56</v>
      </c>
      <c r="D34" s="198">
        <v>0</v>
      </c>
      <c r="E34" s="198">
        <v>0</v>
      </c>
      <c r="F34" s="198">
        <v>20.100000000000001</v>
      </c>
      <c r="G34" s="198">
        <v>-0.01</v>
      </c>
      <c r="H34" s="401"/>
      <c r="I34" s="198">
        <v>0</v>
      </c>
    </row>
    <row r="35" spans="1:9" x14ac:dyDescent="0.2">
      <c r="A35" s="114" t="s">
        <v>1154</v>
      </c>
      <c r="B35" s="160" t="s">
        <v>1095</v>
      </c>
      <c r="C35" s="198">
        <v>169.81</v>
      </c>
      <c r="D35" s="198">
        <v>0.01</v>
      </c>
      <c r="E35" s="198">
        <v>0.01</v>
      </c>
      <c r="F35" s="198">
        <v>169.81</v>
      </c>
      <c r="G35" s="198">
        <v>-0.14000000000000001</v>
      </c>
      <c r="H35" s="401"/>
      <c r="I35" s="198">
        <v>0</v>
      </c>
    </row>
    <row r="36" spans="1:9" x14ac:dyDescent="0.2">
      <c r="A36" s="114" t="s">
        <v>1155</v>
      </c>
      <c r="B36" s="160" t="s">
        <v>1095</v>
      </c>
      <c r="C36" s="198">
        <v>4.2300000000000004</v>
      </c>
      <c r="D36" s="198">
        <v>0.05</v>
      </c>
      <c r="E36" s="198">
        <v>0.05</v>
      </c>
      <c r="F36" s="198">
        <v>4.2300000000000004</v>
      </c>
      <c r="G36" s="198">
        <v>-7.0000000000000007E-2</v>
      </c>
      <c r="H36" s="401"/>
      <c r="I36" s="198">
        <v>0</v>
      </c>
    </row>
    <row r="37" spans="1:9" x14ac:dyDescent="0.2">
      <c r="A37" s="114" t="s">
        <v>1156</v>
      </c>
      <c r="B37" s="160" t="s">
        <v>1095</v>
      </c>
      <c r="C37" s="198">
        <v>0.83</v>
      </c>
      <c r="D37" s="198">
        <v>0</v>
      </c>
      <c r="E37" s="198">
        <v>0</v>
      </c>
      <c r="F37" s="198">
        <v>0.83</v>
      </c>
      <c r="G37" s="198">
        <v>0</v>
      </c>
      <c r="H37" s="401"/>
      <c r="I37" s="198">
        <v>0</v>
      </c>
    </row>
    <row r="38" spans="1:9" x14ac:dyDescent="0.2">
      <c r="A38" s="114" t="s">
        <v>1157</v>
      </c>
      <c r="B38" s="160" t="s">
        <v>1095</v>
      </c>
      <c r="C38" s="198">
        <v>4.22</v>
      </c>
      <c r="D38" s="198">
        <v>0</v>
      </c>
      <c r="E38" s="198">
        <v>0</v>
      </c>
      <c r="F38" s="198">
        <v>4.22</v>
      </c>
      <c r="G38" s="198">
        <v>-0.02</v>
      </c>
      <c r="H38" s="401"/>
      <c r="I38" s="198">
        <v>0</v>
      </c>
    </row>
    <row r="39" spans="1:9" x14ac:dyDescent="0.2">
      <c r="A39" s="114" t="s">
        <v>1158</v>
      </c>
      <c r="B39" s="160" t="s">
        <v>1095</v>
      </c>
      <c r="C39" s="198">
        <v>0.94</v>
      </c>
      <c r="D39" s="198">
        <v>0.18</v>
      </c>
      <c r="E39" s="198">
        <v>0.18</v>
      </c>
      <c r="F39" s="198">
        <v>0.94</v>
      </c>
      <c r="G39" s="198">
        <v>-0.02</v>
      </c>
      <c r="H39" s="401"/>
      <c r="I39" s="198">
        <v>0</v>
      </c>
    </row>
    <row r="40" spans="1:9" x14ac:dyDescent="0.2">
      <c r="A40" s="114" t="s">
        <v>1159</v>
      </c>
      <c r="B40" s="160" t="s">
        <v>1095</v>
      </c>
      <c r="C40" s="198">
        <v>0.44</v>
      </c>
      <c r="D40" s="198">
        <v>0</v>
      </c>
      <c r="E40" s="198">
        <v>0</v>
      </c>
      <c r="F40" s="198">
        <v>0.44</v>
      </c>
      <c r="G40" s="198">
        <v>0</v>
      </c>
      <c r="H40" s="401"/>
      <c r="I40" s="198">
        <v>0</v>
      </c>
    </row>
    <row r="41" spans="1:9" x14ac:dyDescent="0.2">
      <c r="A41" s="114" t="s">
        <v>1160</v>
      </c>
      <c r="B41" s="160" t="s">
        <v>1095</v>
      </c>
      <c r="C41" s="198">
        <v>24.89</v>
      </c>
      <c r="D41" s="198">
        <v>0.01</v>
      </c>
      <c r="E41" s="198">
        <v>0.01</v>
      </c>
      <c r="F41" s="198">
        <v>24.89</v>
      </c>
      <c r="G41" s="198">
        <v>-0.02</v>
      </c>
      <c r="H41" s="401"/>
      <c r="I41" s="198">
        <v>0</v>
      </c>
    </row>
    <row r="42" spans="1:9" x14ac:dyDescent="0.2">
      <c r="A42" s="114" t="s">
        <v>1161</v>
      </c>
      <c r="B42" s="160" t="s">
        <v>1095</v>
      </c>
      <c r="C42" s="198">
        <v>1378.28</v>
      </c>
      <c r="D42" s="198">
        <v>26.57</v>
      </c>
      <c r="E42" s="198">
        <v>26.57</v>
      </c>
      <c r="F42" s="198">
        <v>1378.28</v>
      </c>
      <c r="G42" s="198">
        <v>-18.36</v>
      </c>
      <c r="H42" s="401"/>
      <c r="I42" s="198">
        <v>0</v>
      </c>
    </row>
    <row r="43" spans="1:9" x14ac:dyDescent="0.2">
      <c r="A43" s="114" t="s">
        <v>1162</v>
      </c>
      <c r="B43" s="160" t="s">
        <v>1095</v>
      </c>
      <c r="C43" s="198">
        <v>0</v>
      </c>
      <c r="D43" s="198">
        <v>0</v>
      </c>
      <c r="E43" s="198">
        <v>0</v>
      </c>
      <c r="F43" s="198">
        <v>0</v>
      </c>
      <c r="G43" s="198">
        <v>0</v>
      </c>
      <c r="H43" s="401"/>
      <c r="I43" s="198">
        <v>0</v>
      </c>
    </row>
    <row r="44" spans="1:9" x14ac:dyDescent="0.2">
      <c r="A44" s="114" t="s">
        <v>1163</v>
      </c>
      <c r="B44" s="160" t="s">
        <v>1095</v>
      </c>
      <c r="C44" s="198">
        <v>21.82</v>
      </c>
      <c r="D44" s="198">
        <v>0</v>
      </c>
      <c r="E44" s="198">
        <v>0</v>
      </c>
      <c r="F44" s="198">
        <v>21.82</v>
      </c>
      <c r="G44" s="198">
        <v>0</v>
      </c>
      <c r="H44" s="401"/>
      <c r="I44" s="198">
        <v>0</v>
      </c>
    </row>
    <row r="45" spans="1:9" x14ac:dyDescent="0.2">
      <c r="A45" s="114" t="s">
        <v>1164</v>
      </c>
      <c r="B45" s="160" t="s">
        <v>1095</v>
      </c>
      <c r="C45" s="198">
        <v>14.63</v>
      </c>
      <c r="D45" s="198">
        <v>0</v>
      </c>
      <c r="E45" s="198">
        <v>0</v>
      </c>
      <c r="F45" s="198">
        <v>14.63</v>
      </c>
      <c r="G45" s="198">
        <v>-0.01</v>
      </c>
      <c r="H45" s="401"/>
      <c r="I45" s="198">
        <v>0</v>
      </c>
    </row>
    <row r="46" spans="1:9" x14ac:dyDescent="0.2">
      <c r="A46" s="114" t="s">
        <v>1165</v>
      </c>
      <c r="B46" s="160" t="s">
        <v>1095</v>
      </c>
      <c r="C46" s="198">
        <v>0.22</v>
      </c>
      <c r="D46" s="198">
        <v>0</v>
      </c>
      <c r="E46" s="198">
        <v>0</v>
      </c>
      <c r="F46" s="198">
        <v>0.22</v>
      </c>
      <c r="G46" s="198">
        <v>0</v>
      </c>
      <c r="H46" s="401"/>
      <c r="I46" s="198">
        <v>0</v>
      </c>
    </row>
    <row r="47" spans="1:9" x14ac:dyDescent="0.2">
      <c r="A47" s="114" t="s">
        <v>1166</v>
      </c>
      <c r="B47" s="160" t="s">
        <v>1095</v>
      </c>
      <c r="C47" s="198">
        <v>0.1</v>
      </c>
      <c r="D47" s="198">
        <v>0</v>
      </c>
      <c r="E47" s="198">
        <v>0</v>
      </c>
      <c r="F47" s="198">
        <v>0.1</v>
      </c>
      <c r="G47" s="198">
        <v>0</v>
      </c>
      <c r="H47" s="401"/>
      <c r="I47" s="198">
        <v>0</v>
      </c>
    </row>
    <row r="48" spans="1:9" x14ac:dyDescent="0.2">
      <c r="A48" s="114" t="s">
        <v>1167</v>
      </c>
      <c r="B48" s="160" t="s">
        <v>1095</v>
      </c>
      <c r="C48" s="198">
        <v>0</v>
      </c>
      <c r="D48" s="198">
        <v>0</v>
      </c>
      <c r="E48" s="198">
        <v>0</v>
      </c>
      <c r="F48" s="198">
        <v>0</v>
      </c>
      <c r="G48" s="198">
        <v>0</v>
      </c>
      <c r="H48" s="401"/>
      <c r="I48" s="198">
        <v>0</v>
      </c>
    </row>
    <row r="49" spans="1:9" x14ac:dyDescent="0.2">
      <c r="A49" s="114" t="s">
        <v>1168</v>
      </c>
      <c r="B49" s="160" t="s">
        <v>1095</v>
      </c>
      <c r="C49" s="198">
        <v>2.31</v>
      </c>
      <c r="D49" s="198">
        <v>0</v>
      </c>
      <c r="E49" s="198">
        <v>0</v>
      </c>
      <c r="F49" s="198">
        <v>2.31</v>
      </c>
      <c r="G49" s="198">
        <v>0</v>
      </c>
      <c r="H49" s="401"/>
      <c r="I49" s="198">
        <v>0</v>
      </c>
    </row>
    <row r="50" spans="1:9" x14ac:dyDescent="0.2">
      <c r="A50" s="114" t="s">
        <v>1169</v>
      </c>
      <c r="B50" s="160" t="s">
        <v>1095</v>
      </c>
      <c r="C50" s="198">
        <v>73.400000000000006</v>
      </c>
      <c r="D50" s="198">
        <v>0</v>
      </c>
      <c r="E50" s="198">
        <v>0</v>
      </c>
      <c r="F50" s="198">
        <v>73.400000000000006</v>
      </c>
      <c r="G50" s="198">
        <v>-0.11</v>
      </c>
      <c r="H50" s="401"/>
      <c r="I50" s="198">
        <v>0</v>
      </c>
    </row>
    <row r="51" spans="1:9" x14ac:dyDescent="0.2">
      <c r="A51" s="114" t="s">
        <v>1170</v>
      </c>
      <c r="B51" s="160" t="s">
        <v>1095</v>
      </c>
      <c r="C51" s="198">
        <v>0.33</v>
      </c>
      <c r="D51" s="198">
        <v>0</v>
      </c>
      <c r="E51" s="198">
        <v>0</v>
      </c>
      <c r="F51" s="198">
        <v>0.33</v>
      </c>
      <c r="G51" s="198">
        <v>0</v>
      </c>
      <c r="H51" s="401"/>
      <c r="I51" s="198">
        <v>0</v>
      </c>
    </row>
    <row r="52" spans="1:9" x14ac:dyDescent="0.2">
      <c r="A52" s="114" t="s">
        <v>1171</v>
      </c>
      <c r="B52" s="160" t="s">
        <v>1095</v>
      </c>
      <c r="C52" s="198">
        <v>22.88</v>
      </c>
      <c r="D52" s="198">
        <v>0</v>
      </c>
      <c r="E52" s="198">
        <v>0</v>
      </c>
      <c r="F52" s="198">
        <v>22.88</v>
      </c>
      <c r="G52" s="198">
        <v>0</v>
      </c>
      <c r="H52" s="401"/>
      <c r="I52" s="198">
        <v>0</v>
      </c>
    </row>
    <row r="53" spans="1:9" x14ac:dyDescent="0.2">
      <c r="A53" s="114" t="s">
        <v>1172</v>
      </c>
      <c r="B53" s="160" t="s">
        <v>1095</v>
      </c>
      <c r="C53" s="198">
        <v>0</v>
      </c>
      <c r="D53" s="198">
        <v>0</v>
      </c>
      <c r="E53" s="198">
        <v>0</v>
      </c>
      <c r="F53" s="198">
        <v>0</v>
      </c>
      <c r="G53" s="198">
        <v>0</v>
      </c>
      <c r="H53" s="401"/>
      <c r="I53" s="198">
        <v>0</v>
      </c>
    </row>
    <row r="54" spans="1:9" x14ac:dyDescent="0.2">
      <c r="A54" s="114" t="s">
        <v>1173</v>
      </c>
      <c r="B54" s="160" t="s">
        <v>1095</v>
      </c>
      <c r="C54" s="198">
        <v>0.3</v>
      </c>
      <c r="D54" s="198">
        <v>0</v>
      </c>
      <c r="E54" s="198">
        <v>0</v>
      </c>
      <c r="F54" s="198">
        <v>0.3</v>
      </c>
      <c r="G54" s="198">
        <v>0</v>
      </c>
      <c r="H54" s="401"/>
      <c r="I54" s="198">
        <v>0</v>
      </c>
    </row>
    <row r="55" spans="1:9" x14ac:dyDescent="0.2">
      <c r="A55" s="114" t="s">
        <v>1174</v>
      </c>
      <c r="B55" s="160" t="s">
        <v>1095</v>
      </c>
      <c r="C55" s="198">
        <v>35.049999999999997</v>
      </c>
      <c r="D55" s="198">
        <v>0</v>
      </c>
      <c r="E55" s="198">
        <v>0</v>
      </c>
      <c r="F55" s="198">
        <v>24.67</v>
      </c>
      <c r="G55" s="198">
        <v>-0.01</v>
      </c>
      <c r="H55" s="401"/>
      <c r="I55" s="198">
        <v>0</v>
      </c>
    </row>
    <row r="56" spans="1:9" x14ac:dyDescent="0.2">
      <c r="A56" s="114" t="s">
        <v>1175</v>
      </c>
      <c r="B56" s="160" t="s">
        <v>1095</v>
      </c>
      <c r="C56" s="198">
        <v>2.92</v>
      </c>
      <c r="D56" s="198">
        <v>0</v>
      </c>
      <c r="E56" s="198">
        <v>0</v>
      </c>
      <c r="F56" s="198">
        <v>2.92</v>
      </c>
      <c r="G56" s="198">
        <v>0</v>
      </c>
      <c r="H56" s="401"/>
      <c r="I56" s="198">
        <v>0</v>
      </c>
    </row>
    <row r="57" spans="1:9" x14ac:dyDescent="0.2">
      <c r="A57" s="114" t="s">
        <v>1176</v>
      </c>
      <c r="B57" s="160" t="s">
        <v>1095</v>
      </c>
      <c r="C57" s="198">
        <v>11.02</v>
      </c>
      <c r="D57" s="198">
        <v>0</v>
      </c>
      <c r="E57" s="198">
        <v>0</v>
      </c>
      <c r="F57" s="198">
        <v>11.02</v>
      </c>
      <c r="G57" s="198">
        <v>-0.01</v>
      </c>
      <c r="H57" s="401"/>
      <c r="I57" s="198">
        <v>0</v>
      </c>
    </row>
    <row r="58" spans="1:9" x14ac:dyDescent="0.2">
      <c r="A58" s="114" t="s">
        <v>1177</v>
      </c>
      <c r="B58" s="160" t="s">
        <v>1095</v>
      </c>
      <c r="C58" s="198">
        <v>0</v>
      </c>
      <c r="D58" s="198">
        <v>0</v>
      </c>
      <c r="E58" s="198">
        <v>0</v>
      </c>
      <c r="F58" s="198">
        <v>0</v>
      </c>
      <c r="G58" s="198">
        <v>0</v>
      </c>
      <c r="H58" s="401"/>
      <c r="I58" s="198">
        <v>0</v>
      </c>
    </row>
    <row r="59" spans="1:9" x14ac:dyDescent="0.2">
      <c r="A59" s="114" t="s">
        <v>1178</v>
      </c>
      <c r="B59" s="160" t="s">
        <v>1095</v>
      </c>
      <c r="C59" s="198">
        <v>7.09</v>
      </c>
      <c r="D59" s="198">
        <v>0</v>
      </c>
      <c r="E59" s="198">
        <v>0</v>
      </c>
      <c r="F59" s="198">
        <v>7.09</v>
      </c>
      <c r="G59" s="198">
        <v>0</v>
      </c>
      <c r="H59" s="401"/>
      <c r="I59" s="198">
        <v>0</v>
      </c>
    </row>
    <row r="60" spans="1:9" x14ac:dyDescent="0.2">
      <c r="A60" s="114" t="s">
        <v>1179</v>
      </c>
      <c r="B60" s="160" t="s">
        <v>1095</v>
      </c>
      <c r="C60" s="198">
        <v>5.92</v>
      </c>
      <c r="D60" s="198">
        <v>0</v>
      </c>
      <c r="E60" s="198">
        <v>0</v>
      </c>
      <c r="F60" s="198">
        <v>5.92</v>
      </c>
      <c r="G60" s="198">
        <v>0</v>
      </c>
      <c r="H60" s="401"/>
      <c r="I60" s="198">
        <v>0</v>
      </c>
    </row>
    <row r="61" spans="1:9" x14ac:dyDescent="0.2">
      <c r="A61" s="114" t="s">
        <v>1180</v>
      </c>
      <c r="B61" s="160" t="s">
        <v>1095</v>
      </c>
      <c r="C61" s="198">
        <v>0.7</v>
      </c>
      <c r="D61" s="198">
        <v>0</v>
      </c>
      <c r="E61" s="198">
        <v>0</v>
      </c>
      <c r="F61" s="198">
        <v>0.7</v>
      </c>
      <c r="G61" s="198">
        <v>0</v>
      </c>
      <c r="H61" s="401"/>
      <c r="I61" s="198">
        <v>0</v>
      </c>
    </row>
    <row r="62" spans="1:9" x14ac:dyDescent="0.2">
      <c r="A62" s="114" t="s">
        <v>1181</v>
      </c>
      <c r="B62" s="160" t="s">
        <v>1095</v>
      </c>
      <c r="C62" s="198">
        <v>126.58</v>
      </c>
      <c r="D62" s="198">
        <v>0</v>
      </c>
      <c r="E62" s="198">
        <v>0</v>
      </c>
      <c r="F62" s="198">
        <v>126.58</v>
      </c>
      <c r="G62" s="198">
        <v>-0.05</v>
      </c>
      <c r="H62" s="401"/>
      <c r="I62" s="198">
        <v>0</v>
      </c>
    </row>
    <row r="63" spans="1:9" x14ac:dyDescent="0.2">
      <c r="A63" s="114" t="s">
        <v>1182</v>
      </c>
      <c r="B63" s="160" t="s">
        <v>1095</v>
      </c>
      <c r="C63" s="198">
        <v>58.61</v>
      </c>
      <c r="D63" s="198">
        <v>0</v>
      </c>
      <c r="E63" s="198">
        <v>0</v>
      </c>
      <c r="F63" s="198">
        <v>58.61</v>
      </c>
      <c r="G63" s="198">
        <v>-0.01</v>
      </c>
      <c r="H63" s="401"/>
      <c r="I63" s="198">
        <v>0</v>
      </c>
    </row>
    <row r="64" spans="1:9" x14ac:dyDescent="0.2">
      <c r="A64" s="114" t="s">
        <v>1183</v>
      </c>
      <c r="B64" s="160" t="s">
        <v>1095</v>
      </c>
      <c r="C64" s="198">
        <v>0</v>
      </c>
      <c r="D64" s="198">
        <v>0</v>
      </c>
      <c r="E64" s="198">
        <v>0</v>
      </c>
      <c r="F64" s="198">
        <v>0</v>
      </c>
      <c r="G64" s="198">
        <v>0</v>
      </c>
      <c r="H64" s="401"/>
      <c r="I64" s="198">
        <v>0</v>
      </c>
    </row>
    <row r="65" spans="1:9" x14ac:dyDescent="0.2">
      <c r="A65" s="114" t="s">
        <v>1184</v>
      </c>
      <c r="B65" s="160" t="s">
        <v>1095</v>
      </c>
      <c r="C65" s="198">
        <v>79.3</v>
      </c>
      <c r="D65" s="198">
        <v>0</v>
      </c>
      <c r="E65" s="198">
        <v>0</v>
      </c>
      <c r="F65" s="198">
        <v>79.3</v>
      </c>
      <c r="G65" s="198">
        <v>-0.05</v>
      </c>
      <c r="H65" s="401"/>
      <c r="I65" s="198">
        <v>0</v>
      </c>
    </row>
    <row r="66" spans="1:9" x14ac:dyDescent="0.2">
      <c r="A66" s="114" t="s">
        <v>1185</v>
      </c>
      <c r="B66" s="160" t="s">
        <v>1095</v>
      </c>
      <c r="C66" s="198">
        <v>0.51</v>
      </c>
      <c r="D66" s="198">
        <v>0</v>
      </c>
      <c r="E66" s="198">
        <v>0</v>
      </c>
      <c r="F66" s="198">
        <v>0.51</v>
      </c>
      <c r="G66" s="198">
        <v>0</v>
      </c>
      <c r="H66" s="401"/>
      <c r="I66" s="198">
        <v>0</v>
      </c>
    </row>
    <row r="67" spans="1:9" x14ac:dyDescent="0.2">
      <c r="A67" s="114" t="s">
        <v>1186</v>
      </c>
      <c r="B67" s="160" t="s">
        <v>1095</v>
      </c>
      <c r="C67" s="198">
        <v>0</v>
      </c>
      <c r="D67" s="198">
        <v>0</v>
      </c>
      <c r="E67" s="198">
        <v>0</v>
      </c>
      <c r="F67" s="198">
        <v>0</v>
      </c>
      <c r="G67" s="198">
        <v>0</v>
      </c>
      <c r="H67" s="401"/>
      <c r="I67" s="198">
        <v>0</v>
      </c>
    </row>
    <row r="68" spans="1:9" x14ac:dyDescent="0.2">
      <c r="A68" s="114" t="s">
        <v>1187</v>
      </c>
      <c r="B68" s="160" t="s">
        <v>1095</v>
      </c>
      <c r="C68" s="198">
        <v>50.83</v>
      </c>
      <c r="D68" s="198">
        <v>0</v>
      </c>
      <c r="E68" s="198">
        <v>0</v>
      </c>
      <c r="F68" s="198">
        <v>50.83</v>
      </c>
      <c r="G68" s="198">
        <v>-7.0000000000000007E-2</v>
      </c>
      <c r="H68" s="401"/>
      <c r="I68" s="198">
        <v>0</v>
      </c>
    </row>
    <row r="69" spans="1:9" x14ac:dyDescent="0.2">
      <c r="A69" s="114" t="s">
        <v>1188</v>
      </c>
      <c r="B69" s="160" t="s">
        <v>1095</v>
      </c>
      <c r="C69" s="198">
        <v>11.22</v>
      </c>
      <c r="D69" s="198">
        <v>0</v>
      </c>
      <c r="E69" s="198">
        <v>0</v>
      </c>
      <c r="F69" s="198">
        <v>11.22</v>
      </c>
      <c r="G69" s="198">
        <v>-0.03</v>
      </c>
      <c r="H69" s="401"/>
      <c r="I69" s="198">
        <v>0</v>
      </c>
    </row>
    <row r="70" spans="1:9" x14ac:dyDescent="0.2">
      <c r="A70" s="114" t="s">
        <v>1189</v>
      </c>
      <c r="B70" s="160" t="s">
        <v>1095</v>
      </c>
      <c r="C70" s="198">
        <v>0.06</v>
      </c>
      <c r="D70" s="198">
        <v>0</v>
      </c>
      <c r="E70" s="198">
        <v>0</v>
      </c>
      <c r="F70" s="198">
        <v>0.06</v>
      </c>
      <c r="G70" s="198">
        <v>0</v>
      </c>
      <c r="H70" s="401"/>
      <c r="I70" s="198">
        <v>0</v>
      </c>
    </row>
    <row r="71" spans="1:9" x14ac:dyDescent="0.2">
      <c r="A71" s="114" t="s">
        <v>1190</v>
      </c>
      <c r="B71" s="160" t="s">
        <v>1095</v>
      </c>
      <c r="C71" s="198">
        <v>0.6</v>
      </c>
      <c r="D71" s="198">
        <v>0</v>
      </c>
      <c r="E71" s="198">
        <v>0</v>
      </c>
      <c r="F71" s="198">
        <v>0.6</v>
      </c>
      <c r="G71" s="198">
        <v>0</v>
      </c>
      <c r="H71" s="401"/>
      <c r="I71" s="198">
        <v>0</v>
      </c>
    </row>
    <row r="72" spans="1:9" x14ac:dyDescent="0.2">
      <c r="A72" s="114" t="s">
        <v>1191</v>
      </c>
      <c r="B72" s="160" t="s">
        <v>1095</v>
      </c>
      <c r="C72" s="198">
        <v>34.369999999999997</v>
      </c>
      <c r="D72" s="198">
        <v>0</v>
      </c>
      <c r="E72" s="198">
        <v>0</v>
      </c>
      <c r="F72" s="198">
        <v>34.369999999999997</v>
      </c>
      <c r="G72" s="198">
        <v>-0.02</v>
      </c>
      <c r="H72" s="401"/>
      <c r="I72" s="198">
        <v>0</v>
      </c>
    </row>
    <row r="73" spans="1:9" x14ac:dyDescent="0.2">
      <c r="A73" s="114" t="s">
        <v>1192</v>
      </c>
      <c r="B73" s="160" t="s">
        <v>1095</v>
      </c>
      <c r="C73" s="198">
        <v>2.2400000000000002</v>
      </c>
      <c r="D73" s="198">
        <v>0</v>
      </c>
      <c r="E73" s="198">
        <v>0</v>
      </c>
      <c r="F73" s="198">
        <v>2.2400000000000002</v>
      </c>
      <c r="G73" s="198">
        <v>0</v>
      </c>
      <c r="H73" s="401"/>
      <c r="I73" s="198">
        <v>0</v>
      </c>
    </row>
    <row r="74" spans="1:9" x14ac:dyDescent="0.2">
      <c r="A74" s="114" t="s">
        <v>1193</v>
      </c>
      <c r="B74" s="160" t="s">
        <v>1095</v>
      </c>
      <c r="C74" s="198">
        <v>45.67</v>
      </c>
      <c r="D74" s="198">
        <v>0</v>
      </c>
      <c r="E74" s="198">
        <v>0</v>
      </c>
      <c r="F74" s="198">
        <v>45.67</v>
      </c>
      <c r="G74" s="198">
        <v>-0.03</v>
      </c>
      <c r="H74" s="401"/>
      <c r="I74" s="198">
        <v>0</v>
      </c>
    </row>
    <row r="75" spans="1:9" x14ac:dyDescent="0.2">
      <c r="A75" s="114" t="s">
        <v>1194</v>
      </c>
      <c r="B75" s="160" t="s">
        <v>1095</v>
      </c>
      <c r="C75" s="198">
        <v>735.64</v>
      </c>
      <c r="D75" s="198">
        <v>6.33</v>
      </c>
      <c r="E75" s="198">
        <v>6.33</v>
      </c>
      <c r="F75" s="198">
        <v>725.29</v>
      </c>
      <c r="G75" s="198">
        <v>-4.91</v>
      </c>
      <c r="H75" s="401"/>
      <c r="I75" s="198">
        <v>0</v>
      </c>
    </row>
    <row r="76" spans="1:9" x14ac:dyDescent="0.2">
      <c r="A76" s="114" t="s">
        <v>1195</v>
      </c>
      <c r="B76" s="160" t="s">
        <v>1095</v>
      </c>
      <c r="C76" s="198">
        <v>0.08</v>
      </c>
      <c r="D76" s="198">
        <v>0.04</v>
      </c>
      <c r="E76" s="198">
        <v>0.04</v>
      </c>
      <c r="F76" s="198">
        <v>0.08</v>
      </c>
      <c r="G76" s="198">
        <v>-0.04</v>
      </c>
      <c r="H76" s="401"/>
      <c r="I76" s="198">
        <v>0</v>
      </c>
    </row>
    <row r="77" spans="1:9" x14ac:dyDescent="0.2">
      <c r="A77" s="114" t="s">
        <v>1196</v>
      </c>
      <c r="B77" s="160" t="s">
        <v>1095</v>
      </c>
      <c r="C77" s="198">
        <v>0.13</v>
      </c>
      <c r="D77" s="198">
        <v>0.09</v>
      </c>
      <c r="E77" s="198">
        <v>0.09</v>
      </c>
      <c r="F77" s="198">
        <v>0.13</v>
      </c>
      <c r="G77" s="198">
        <v>0</v>
      </c>
      <c r="H77" s="401"/>
      <c r="I77" s="198">
        <v>0</v>
      </c>
    </row>
    <row r="78" spans="1:9" x14ac:dyDescent="0.2">
      <c r="A78" s="114" t="s">
        <v>1197</v>
      </c>
      <c r="B78" s="160" t="s">
        <v>1095</v>
      </c>
      <c r="C78" s="198">
        <v>3.56</v>
      </c>
      <c r="D78" s="198">
        <v>0</v>
      </c>
      <c r="E78" s="198">
        <v>0</v>
      </c>
      <c r="F78" s="198">
        <v>3.56</v>
      </c>
      <c r="G78" s="198">
        <v>-0.02</v>
      </c>
      <c r="H78" s="401"/>
      <c r="I78" s="198">
        <v>0</v>
      </c>
    </row>
    <row r="79" spans="1:9" x14ac:dyDescent="0.2">
      <c r="A79" s="114" t="s">
        <v>1198</v>
      </c>
      <c r="B79" s="160" t="s">
        <v>1095</v>
      </c>
      <c r="C79" s="198">
        <v>0</v>
      </c>
      <c r="D79" s="198">
        <v>0</v>
      </c>
      <c r="E79" s="198">
        <v>0</v>
      </c>
      <c r="F79" s="198">
        <v>0</v>
      </c>
      <c r="G79" s="198">
        <v>0</v>
      </c>
      <c r="H79" s="401"/>
      <c r="I79" s="198">
        <v>0</v>
      </c>
    </row>
    <row r="80" spans="1:9" x14ac:dyDescent="0.2">
      <c r="A80" s="114" t="s">
        <v>1199</v>
      </c>
      <c r="B80" s="160" t="s">
        <v>1095</v>
      </c>
      <c r="C80" s="198">
        <v>48.25</v>
      </c>
      <c r="D80" s="198">
        <v>0</v>
      </c>
      <c r="E80" s="198">
        <v>0</v>
      </c>
      <c r="F80" s="198">
        <v>48.25</v>
      </c>
      <c r="G80" s="198">
        <v>-0.03</v>
      </c>
      <c r="H80" s="401"/>
      <c r="I80" s="198">
        <v>0</v>
      </c>
    </row>
    <row r="81" spans="1:9" x14ac:dyDescent="0.2">
      <c r="A81" s="114" t="s">
        <v>1200</v>
      </c>
      <c r="B81" s="160" t="s">
        <v>1095</v>
      </c>
      <c r="C81" s="198">
        <v>420.72</v>
      </c>
      <c r="D81" s="198">
        <v>0</v>
      </c>
      <c r="E81" s="198">
        <v>0</v>
      </c>
      <c r="F81" s="198">
        <v>390.84</v>
      </c>
      <c r="G81" s="198">
        <v>-0.05</v>
      </c>
      <c r="H81" s="401"/>
      <c r="I81" s="198">
        <v>0</v>
      </c>
    </row>
    <row r="82" spans="1:9" x14ac:dyDescent="0.2">
      <c r="A82" s="114" t="s">
        <v>1201</v>
      </c>
      <c r="B82" s="160" t="s">
        <v>1095</v>
      </c>
      <c r="C82" s="198">
        <v>0</v>
      </c>
      <c r="D82" s="198">
        <v>0</v>
      </c>
      <c r="E82" s="198">
        <v>0</v>
      </c>
      <c r="F82" s="198">
        <v>0</v>
      </c>
      <c r="G82" s="198">
        <v>0</v>
      </c>
      <c r="H82" s="401"/>
      <c r="I82" s="198">
        <v>0</v>
      </c>
    </row>
    <row r="83" spans="1:9" x14ac:dyDescent="0.2">
      <c r="A83" s="50" t="s">
        <v>142</v>
      </c>
      <c r="B83" s="162" t="s">
        <v>594</v>
      </c>
      <c r="C83" s="308">
        <v>6512.6</v>
      </c>
      <c r="D83" s="308">
        <v>40.29</v>
      </c>
      <c r="E83" s="308">
        <v>40.29</v>
      </c>
      <c r="F83" s="401"/>
      <c r="G83" s="401"/>
      <c r="H83" s="308">
        <v>48.97</v>
      </c>
      <c r="I83" s="401"/>
    </row>
    <row r="84" spans="1:9" x14ac:dyDescent="0.2">
      <c r="A84" s="114" t="s">
        <v>1129</v>
      </c>
      <c r="B84" s="160" t="s">
        <v>594</v>
      </c>
      <c r="C84" s="198">
        <v>0.4</v>
      </c>
      <c r="D84" s="198">
        <v>0</v>
      </c>
      <c r="E84" s="198">
        <v>0</v>
      </c>
      <c r="F84" s="401"/>
      <c r="G84" s="401"/>
      <c r="H84" s="198">
        <v>0</v>
      </c>
      <c r="I84" s="401"/>
    </row>
    <row r="85" spans="1:9" x14ac:dyDescent="0.2">
      <c r="A85" s="114" t="s">
        <v>1131</v>
      </c>
      <c r="B85" s="160" t="s">
        <v>594</v>
      </c>
      <c r="C85" s="198">
        <v>0.01</v>
      </c>
      <c r="D85" s="198">
        <v>0</v>
      </c>
      <c r="E85" s="198">
        <v>0</v>
      </c>
      <c r="F85" s="401"/>
      <c r="G85" s="401"/>
      <c r="H85" s="198">
        <v>0</v>
      </c>
      <c r="I85" s="401"/>
    </row>
    <row r="86" spans="1:9" x14ac:dyDescent="0.2">
      <c r="A86" s="114" t="s">
        <v>1132</v>
      </c>
      <c r="B86" s="160" t="s">
        <v>594</v>
      </c>
      <c r="C86" s="198">
        <v>4449.42</v>
      </c>
      <c r="D86" s="198">
        <v>32.590000000000003</v>
      </c>
      <c r="E86" s="198">
        <v>32.590000000000003</v>
      </c>
      <c r="F86" s="401"/>
      <c r="G86" s="401"/>
      <c r="H86" s="198">
        <v>38.119999999999997</v>
      </c>
      <c r="I86" s="401"/>
    </row>
    <row r="87" spans="1:9" x14ac:dyDescent="0.2">
      <c r="A87" s="114" t="s">
        <v>1133</v>
      </c>
      <c r="B87" s="160" t="s">
        <v>594</v>
      </c>
      <c r="C87" s="198">
        <v>0.02</v>
      </c>
      <c r="D87" s="198">
        <v>0</v>
      </c>
      <c r="E87" s="198">
        <v>0</v>
      </c>
      <c r="F87" s="401"/>
      <c r="G87" s="401"/>
      <c r="H87" s="198">
        <v>0</v>
      </c>
      <c r="I87" s="401"/>
    </row>
    <row r="88" spans="1:9" x14ac:dyDescent="0.2">
      <c r="A88" s="114" t="s">
        <v>1202</v>
      </c>
      <c r="B88" s="160" t="s">
        <v>594</v>
      </c>
      <c r="C88" s="198">
        <v>0.01</v>
      </c>
      <c r="D88" s="198">
        <v>0</v>
      </c>
      <c r="E88" s="198">
        <v>0</v>
      </c>
      <c r="F88" s="401"/>
      <c r="G88" s="401"/>
      <c r="H88" s="198">
        <v>0</v>
      </c>
      <c r="I88" s="401"/>
    </row>
    <row r="89" spans="1:9" x14ac:dyDescent="0.2">
      <c r="A89" s="114" t="s">
        <v>1134</v>
      </c>
      <c r="B89" s="160" t="s">
        <v>594</v>
      </c>
      <c r="C89" s="198">
        <v>0</v>
      </c>
      <c r="D89" s="198">
        <v>0</v>
      </c>
      <c r="E89" s="198">
        <v>0</v>
      </c>
      <c r="F89" s="401"/>
      <c r="G89" s="401"/>
      <c r="H89" s="198">
        <v>0</v>
      </c>
      <c r="I89" s="401"/>
    </row>
    <row r="90" spans="1:9" x14ac:dyDescent="0.2">
      <c r="A90" s="114" t="s">
        <v>1135</v>
      </c>
      <c r="B90" s="160" t="s">
        <v>594</v>
      </c>
      <c r="C90" s="198">
        <v>0.02</v>
      </c>
      <c r="D90" s="198">
        <v>0</v>
      </c>
      <c r="E90" s="198">
        <v>0</v>
      </c>
      <c r="F90" s="401"/>
      <c r="G90" s="401"/>
      <c r="H90" s="198">
        <v>0</v>
      </c>
      <c r="I90" s="401"/>
    </row>
    <row r="91" spans="1:9" x14ac:dyDescent="0.2">
      <c r="A91" s="114" t="s">
        <v>1136</v>
      </c>
      <c r="B91" s="160" t="s">
        <v>594</v>
      </c>
      <c r="C91" s="198">
        <v>0.04</v>
      </c>
      <c r="D91" s="198">
        <v>0</v>
      </c>
      <c r="E91" s="198">
        <v>0</v>
      </c>
      <c r="F91" s="401"/>
      <c r="G91" s="401"/>
      <c r="H91" s="198">
        <v>0</v>
      </c>
      <c r="I91" s="401"/>
    </row>
    <row r="92" spans="1:9" x14ac:dyDescent="0.2">
      <c r="A92" s="114" t="s">
        <v>1137</v>
      </c>
      <c r="B92" s="160" t="s">
        <v>594</v>
      </c>
      <c r="C92" s="198">
        <v>0.04</v>
      </c>
      <c r="D92" s="198">
        <v>0</v>
      </c>
      <c r="E92" s="198">
        <v>0</v>
      </c>
      <c r="F92" s="401"/>
      <c r="G92" s="401"/>
      <c r="H92" s="198">
        <v>0</v>
      </c>
      <c r="I92" s="401"/>
    </row>
    <row r="93" spans="1:9" x14ac:dyDescent="0.2">
      <c r="A93" s="114" t="s">
        <v>1138</v>
      </c>
      <c r="B93" s="160" t="s">
        <v>594</v>
      </c>
      <c r="C93" s="198">
        <v>0.01</v>
      </c>
      <c r="D93" s="198">
        <v>0</v>
      </c>
      <c r="E93" s="198">
        <v>0</v>
      </c>
      <c r="F93" s="401"/>
      <c r="G93" s="401"/>
      <c r="H93" s="198">
        <v>0</v>
      </c>
      <c r="I93" s="401"/>
    </row>
    <row r="94" spans="1:9" x14ac:dyDescent="0.2">
      <c r="A94" s="114" t="s">
        <v>1139</v>
      </c>
      <c r="B94" s="160" t="s">
        <v>594</v>
      </c>
      <c r="C94" s="198">
        <v>0.01</v>
      </c>
      <c r="D94" s="198">
        <v>0</v>
      </c>
      <c r="E94" s="198">
        <v>0</v>
      </c>
      <c r="F94" s="401"/>
      <c r="G94" s="401"/>
      <c r="H94" s="198">
        <v>0</v>
      </c>
      <c r="I94" s="401"/>
    </row>
    <row r="95" spans="1:9" x14ac:dyDescent="0.2">
      <c r="A95" s="114" t="s">
        <v>1140</v>
      </c>
      <c r="B95" s="160" t="s">
        <v>594</v>
      </c>
      <c r="C95" s="198">
        <v>13.29</v>
      </c>
      <c r="D95" s="198">
        <v>0</v>
      </c>
      <c r="E95" s="198">
        <v>0</v>
      </c>
      <c r="F95" s="401"/>
      <c r="G95" s="401"/>
      <c r="H95" s="198">
        <v>0.04</v>
      </c>
      <c r="I95" s="401"/>
    </row>
    <row r="96" spans="1:9" x14ac:dyDescent="0.2">
      <c r="A96" s="114" t="s">
        <v>1141</v>
      </c>
      <c r="B96" s="160" t="s">
        <v>594</v>
      </c>
      <c r="C96" s="198">
        <v>0.02</v>
      </c>
      <c r="D96" s="198">
        <v>0</v>
      </c>
      <c r="E96" s="198">
        <v>0</v>
      </c>
      <c r="F96" s="401"/>
      <c r="G96" s="401"/>
      <c r="H96" s="198">
        <v>0</v>
      </c>
      <c r="I96" s="401"/>
    </row>
    <row r="97" spans="1:9" x14ac:dyDescent="0.2">
      <c r="A97" s="114" t="s">
        <v>1142</v>
      </c>
      <c r="B97" s="160" t="s">
        <v>594</v>
      </c>
      <c r="C97" s="198">
        <v>19.239999999999998</v>
      </c>
      <c r="D97" s="198">
        <v>0</v>
      </c>
      <c r="E97" s="198">
        <v>0</v>
      </c>
      <c r="F97" s="401"/>
      <c r="G97" s="401"/>
      <c r="H97" s="198">
        <v>0.01</v>
      </c>
      <c r="I97" s="401"/>
    </row>
    <row r="98" spans="1:9" x14ac:dyDescent="0.2">
      <c r="A98" s="114" t="s">
        <v>1143</v>
      </c>
      <c r="B98" s="160" t="s">
        <v>594</v>
      </c>
      <c r="C98" s="198">
        <v>0</v>
      </c>
      <c r="D98" s="198">
        <v>0</v>
      </c>
      <c r="E98" s="198">
        <v>0</v>
      </c>
      <c r="F98" s="401"/>
      <c r="G98" s="401"/>
      <c r="H98" s="198">
        <v>0</v>
      </c>
      <c r="I98" s="401"/>
    </row>
    <row r="99" spans="1:9" x14ac:dyDescent="0.2">
      <c r="A99" s="114" t="s">
        <v>1144</v>
      </c>
      <c r="B99" s="160" t="s">
        <v>594</v>
      </c>
      <c r="C99" s="198">
        <v>0</v>
      </c>
      <c r="D99" s="198">
        <v>0</v>
      </c>
      <c r="E99" s="198">
        <v>0</v>
      </c>
      <c r="F99" s="401"/>
      <c r="G99" s="401"/>
      <c r="H99" s="198">
        <v>0</v>
      </c>
      <c r="I99" s="401"/>
    </row>
    <row r="100" spans="1:9" x14ac:dyDescent="0.2">
      <c r="A100" s="114" t="s">
        <v>1145</v>
      </c>
      <c r="B100" s="160" t="s">
        <v>594</v>
      </c>
      <c r="C100" s="198">
        <v>0.03</v>
      </c>
      <c r="D100" s="198">
        <v>0</v>
      </c>
      <c r="E100" s="198">
        <v>0</v>
      </c>
      <c r="F100" s="401"/>
      <c r="G100" s="401"/>
      <c r="H100" s="198">
        <v>0</v>
      </c>
      <c r="I100" s="401"/>
    </row>
    <row r="101" spans="1:9" x14ac:dyDescent="0.2">
      <c r="A101" s="114" t="s">
        <v>1146</v>
      </c>
      <c r="B101" s="160" t="s">
        <v>594</v>
      </c>
      <c r="C101" s="198">
        <v>334.35</v>
      </c>
      <c r="D101" s="198">
        <v>0.22</v>
      </c>
      <c r="E101" s="198">
        <v>0.22</v>
      </c>
      <c r="F101" s="401"/>
      <c r="G101" s="401"/>
      <c r="H101" s="198">
        <v>1.1000000000000001</v>
      </c>
      <c r="I101" s="401"/>
    </row>
    <row r="102" spans="1:9" x14ac:dyDescent="0.2">
      <c r="A102" s="114" t="s">
        <v>1147</v>
      </c>
      <c r="B102" s="160" t="s">
        <v>594</v>
      </c>
      <c r="C102" s="198">
        <v>1375.74</v>
      </c>
      <c r="D102" s="198">
        <v>7.16</v>
      </c>
      <c r="E102" s="198">
        <v>7.16</v>
      </c>
      <c r="F102" s="401"/>
      <c r="G102" s="401"/>
      <c r="H102" s="198">
        <v>8.59</v>
      </c>
      <c r="I102" s="401"/>
    </row>
    <row r="103" spans="1:9" x14ac:dyDescent="0.2">
      <c r="A103" s="114" t="s">
        <v>1148</v>
      </c>
      <c r="B103" s="160" t="s">
        <v>594</v>
      </c>
      <c r="C103" s="198">
        <v>0.03</v>
      </c>
      <c r="D103" s="198">
        <v>0</v>
      </c>
      <c r="E103" s="198">
        <v>0</v>
      </c>
      <c r="F103" s="401"/>
      <c r="G103" s="401"/>
      <c r="H103" s="198">
        <v>0</v>
      </c>
      <c r="I103" s="401"/>
    </row>
    <row r="104" spans="1:9" x14ac:dyDescent="0.2">
      <c r="A104" s="114" t="s">
        <v>1203</v>
      </c>
      <c r="B104" s="160" t="s">
        <v>594</v>
      </c>
      <c r="C104" s="198">
        <v>0.05</v>
      </c>
      <c r="D104" s="198">
        <v>0</v>
      </c>
      <c r="E104" s="198">
        <v>0</v>
      </c>
      <c r="F104" s="401"/>
      <c r="G104" s="401"/>
      <c r="H104" s="198">
        <v>0</v>
      </c>
      <c r="I104" s="401"/>
    </row>
    <row r="105" spans="1:9" x14ac:dyDescent="0.2">
      <c r="A105" s="114" t="s">
        <v>1151</v>
      </c>
      <c r="B105" s="160" t="s">
        <v>594</v>
      </c>
      <c r="C105" s="198">
        <v>0.14000000000000001</v>
      </c>
      <c r="D105" s="198">
        <v>0</v>
      </c>
      <c r="E105" s="198">
        <v>0</v>
      </c>
      <c r="F105" s="401"/>
      <c r="G105" s="401"/>
      <c r="H105" s="198">
        <v>0</v>
      </c>
      <c r="I105" s="401"/>
    </row>
    <row r="106" spans="1:9" x14ac:dyDescent="0.2">
      <c r="A106" s="114" t="s">
        <v>1152</v>
      </c>
      <c r="B106" s="160" t="s">
        <v>594</v>
      </c>
      <c r="C106" s="198">
        <v>0.21</v>
      </c>
      <c r="D106" s="198">
        <v>0</v>
      </c>
      <c r="E106" s="198">
        <v>0</v>
      </c>
      <c r="F106" s="401"/>
      <c r="G106" s="401"/>
      <c r="H106" s="198">
        <v>0</v>
      </c>
      <c r="I106" s="401"/>
    </row>
    <row r="107" spans="1:9" x14ac:dyDescent="0.2">
      <c r="A107" s="114" t="s">
        <v>1154</v>
      </c>
      <c r="B107" s="160" t="s">
        <v>594</v>
      </c>
      <c r="C107" s="198">
        <v>0.1</v>
      </c>
      <c r="D107" s="198">
        <v>0</v>
      </c>
      <c r="E107" s="198">
        <v>0</v>
      </c>
      <c r="F107" s="401"/>
      <c r="G107" s="401"/>
      <c r="H107" s="198">
        <v>0</v>
      </c>
      <c r="I107" s="401"/>
    </row>
    <row r="108" spans="1:9" x14ac:dyDescent="0.2">
      <c r="A108" s="114" t="s">
        <v>1155</v>
      </c>
      <c r="B108" s="160" t="s">
        <v>594</v>
      </c>
      <c r="C108" s="198">
        <v>0.17</v>
      </c>
      <c r="D108" s="198">
        <v>0</v>
      </c>
      <c r="E108" s="198">
        <v>0</v>
      </c>
      <c r="F108" s="401"/>
      <c r="G108" s="401"/>
      <c r="H108" s="198">
        <v>0</v>
      </c>
      <c r="I108" s="401"/>
    </row>
    <row r="109" spans="1:9" x14ac:dyDescent="0.2">
      <c r="A109" s="114" t="s">
        <v>1156</v>
      </c>
      <c r="B109" s="160" t="s">
        <v>594</v>
      </c>
      <c r="C109" s="198">
        <v>0.01</v>
      </c>
      <c r="D109" s="198">
        <v>0</v>
      </c>
      <c r="E109" s="198">
        <v>0</v>
      </c>
      <c r="F109" s="401"/>
      <c r="G109" s="401"/>
      <c r="H109" s="198">
        <v>0</v>
      </c>
      <c r="I109" s="401"/>
    </row>
    <row r="110" spans="1:9" x14ac:dyDescent="0.2">
      <c r="A110" s="114" t="s">
        <v>1158</v>
      </c>
      <c r="B110" s="160" t="s">
        <v>594</v>
      </c>
      <c r="C110" s="198">
        <v>0.06</v>
      </c>
      <c r="D110" s="198">
        <v>0</v>
      </c>
      <c r="E110" s="198">
        <v>0</v>
      </c>
      <c r="F110" s="401"/>
      <c r="G110" s="401"/>
      <c r="H110" s="198">
        <v>0</v>
      </c>
      <c r="I110" s="401"/>
    </row>
    <row r="111" spans="1:9" x14ac:dyDescent="0.2">
      <c r="A111" s="114" t="s">
        <v>1204</v>
      </c>
      <c r="B111" s="160" t="s">
        <v>594</v>
      </c>
      <c r="C111" s="198">
        <v>0</v>
      </c>
      <c r="D111" s="198">
        <v>0</v>
      </c>
      <c r="E111" s="198">
        <v>0</v>
      </c>
      <c r="F111" s="401"/>
      <c r="G111" s="401"/>
      <c r="H111" s="198">
        <v>0</v>
      </c>
      <c r="I111" s="401"/>
    </row>
    <row r="112" spans="1:9" x14ac:dyDescent="0.2">
      <c r="A112" s="114" t="s">
        <v>1159</v>
      </c>
      <c r="B112" s="160" t="s">
        <v>594</v>
      </c>
      <c r="C112" s="198">
        <v>0.03</v>
      </c>
      <c r="D112" s="198">
        <v>0</v>
      </c>
      <c r="E112" s="198">
        <v>0</v>
      </c>
      <c r="F112" s="401"/>
      <c r="G112" s="401"/>
      <c r="H112" s="198">
        <v>0</v>
      </c>
      <c r="I112" s="401"/>
    </row>
    <row r="113" spans="1:9" x14ac:dyDescent="0.2">
      <c r="A113" s="114" t="s">
        <v>1160</v>
      </c>
      <c r="B113" s="160" t="s">
        <v>594</v>
      </c>
      <c r="C113" s="198">
        <v>0.31</v>
      </c>
      <c r="D113" s="198">
        <v>0</v>
      </c>
      <c r="E113" s="198">
        <v>0</v>
      </c>
      <c r="F113" s="401"/>
      <c r="G113" s="401"/>
      <c r="H113" s="198">
        <v>0</v>
      </c>
      <c r="I113" s="401"/>
    </row>
    <row r="114" spans="1:9" x14ac:dyDescent="0.2">
      <c r="A114" s="114" t="s">
        <v>1161</v>
      </c>
      <c r="B114" s="160" t="s">
        <v>594</v>
      </c>
      <c r="C114" s="198">
        <v>184.76</v>
      </c>
      <c r="D114" s="198">
        <v>0.3</v>
      </c>
      <c r="E114" s="198">
        <v>0.3</v>
      </c>
      <c r="F114" s="401"/>
      <c r="G114" s="401"/>
      <c r="H114" s="198">
        <v>0.84</v>
      </c>
      <c r="I114" s="401"/>
    </row>
    <row r="115" spans="1:9" x14ac:dyDescent="0.2">
      <c r="A115" s="114" t="s">
        <v>1162</v>
      </c>
      <c r="B115" s="160" t="s">
        <v>594</v>
      </c>
      <c r="C115" s="198">
        <v>0.01</v>
      </c>
      <c r="D115" s="198">
        <v>0</v>
      </c>
      <c r="E115" s="198">
        <v>0</v>
      </c>
      <c r="F115" s="401"/>
      <c r="G115" s="401"/>
      <c r="H115" s="198">
        <v>0</v>
      </c>
      <c r="I115" s="401"/>
    </row>
    <row r="116" spans="1:9" x14ac:dyDescent="0.2">
      <c r="A116" s="114" t="s">
        <v>1163</v>
      </c>
      <c r="B116" s="160" t="s">
        <v>594</v>
      </c>
      <c r="C116" s="198">
        <v>18.47</v>
      </c>
      <c r="D116" s="198">
        <v>0</v>
      </c>
      <c r="E116" s="198">
        <v>0</v>
      </c>
      <c r="F116" s="401"/>
      <c r="G116" s="401"/>
      <c r="H116" s="198">
        <v>0.03</v>
      </c>
      <c r="I116" s="401"/>
    </row>
    <row r="117" spans="1:9" x14ac:dyDescent="0.2">
      <c r="A117" s="114" t="s">
        <v>1164</v>
      </c>
      <c r="B117" s="160" t="s">
        <v>594</v>
      </c>
      <c r="C117" s="198">
        <v>0.02</v>
      </c>
      <c r="D117" s="198">
        <v>0</v>
      </c>
      <c r="E117" s="198">
        <v>0</v>
      </c>
      <c r="F117" s="401"/>
      <c r="G117" s="401"/>
      <c r="H117" s="198">
        <v>0</v>
      </c>
      <c r="I117" s="401"/>
    </row>
    <row r="118" spans="1:9" x14ac:dyDescent="0.2">
      <c r="A118" s="114" t="s">
        <v>1165</v>
      </c>
      <c r="B118" s="160" t="s">
        <v>594</v>
      </c>
      <c r="C118" s="198">
        <v>0.01</v>
      </c>
      <c r="D118" s="198">
        <v>0</v>
      </c>
      <c r="E118" s="198">
        <v>0</v>
      </c>
      <c r="F118" s="401"/>
      <c r="G118" s="401"/>
      <c r="H118" s="198">
        <v>0</v>
      </c>
      <c r="I118" s="401"/>
    </row>
    <row r="119" spans="1:9" x14ac:dyDescent="0.2">
      <c r="A119" s="114" t="s">
        <v>1166</v>
      </c>
      <c r="B119" s="160" t="s">
        <v>594</v>
      </c>
      <c r="C119" s="198">
        <v>0.89</v>
      </c>
      <c r="D119" s="198">
        <v>0</v>
      </c>
      <c r="E119" s="198">
        <v>0</v>
      </c>
      <c r="F119" s="401"/>
      <c r="G119" s="401"/>
      <c r="H119" s="198">
        <v>0</v>
      </c>
      <c r="I119" s="401"/>
    </row>
    <row r="120" spans="1:9" x14ac:dyDescent="0.2">
      <c r="A120" s="114" t="s">
        <v>1167</v>
      </c>
      <c r="B120" s="160" t="s">
        <v>594</v>
      </c>
      <c r="C120" s="198">
        <v>0.03</v>
      </c>
      <c r="D120" s="198">
        <v>0</v>
      </c>
      <c r="E120" s="198">
        <v>0</v>
      </c>
      <c r="F120" s="401"/>
      <c r="G120" s="401"/>
      <c r="H120" s="198">
        <v>0</v>
      </c>
      <c r="I120" s="401"/>
    </row>
    <row r="121" spans="1:9" x14ac:dyDescent="0.2">
      <c r="A121" s="114" t="s">
        <v>1169</v>
      </c>
      <c r="B121" s="160" t="s">
        <v>594</v>
      </c>
      <c r="C121" s="198">
        <v>0.43</v>
      </c>
      <c r="D121" s="198">
        <v>0</v>
      </c>
      <c r="E121" s="198">
        <v>0</v>
      </c>
      <c r="F121" s="401"/>
      <c r="G121" s="401"/>
      <c r="H121" s="198">
        <v>0</v>
      </c>
      <c r="I121" s="401"/>
    </row>
    <row r="122" spans="1:9" x14ac:dyDescent="0.2">
      <c r="A122" s="114" t="s">
        <v>1170</v>
      </c>
      <c r="B122" s="160" t="s">
        <v>594</v>
      </c>
      <c r="C122" s="198">
        <v>0.24</v>
      </c>
      <c r="D122" s="198">
        <v>0</v>
      </c>
      <c r="E122" s="198">
        <v>0</v>
      </c>
      <c r="F122" s="401"/>
      <c r="G122" s="401"/>
      <c r="H122" s="198">
        <v>0</v>
      </c>
      <c r="I122" s="401"/>
    </row>
    <row r="123" spans="1:9" x14ac:dyDescent="0.2">
      <c r="A123" s="114" t="s">
        <v>1205</v>
      </c>
      <c r="B123" s="160" t="s">
        <v>594</v>
      </c>
      <c r="C123" s="198">
        <v>0.01</v>
      </c>
      <c r="D123" s="198">
        <v>0</v>
      </c>
      <c r="E123" s="198">
        <v>0</v>
      </c>
      <c r="F123" s="401"/>
      <c r="G123" s="401"/>
      <c r="H123" s="198">
        <v>0</v>
      </c>
      <c r="I123" s="401"/>
    </row>
    <row r="124" spans="1:9" x14ac:dyDescent="0.2">
      <c r="A124" s="114" t="s">
        <v>1206</v>
      </c>
      <c r="B124" s="160" t="s">
        <v>594</v>
      </c>
      <c r="C124" s="198">
        <v>0.88</v>
      </c>
      <c r="D124" s="198">
        <v>0</v>
      </c>
      <c r="E124" s="198">
        <v>0</v>
      </c>
      <c r="F124" s="401"/>
      <c r="G124" s="401"/>
      <c r="H124" s="198">
        <v>0</v>
      </c>
      <c r="I124" s="401"/>
    </row>
    <row r="125" spans="1:9" x14ac:dyDescent="0.2">
      <c r="A125" s="114" t="s">
        <v>1173</v>
      </c>
      <c r="B125" s="160" t="s">
        <v>594</v>
      </c>
      <c r="C125" s="198">
        <v>0.3</v>
      </c>
      <c r="D125" s="198">
        <v>0</v>
      </c>
      <c r="E125" s="198">
        <v>0</v>
      </c>
      <c r="F125" s="401"/>
      <c r="G125" s="401"/>
      <c r="H125" s="198">
        <v>0</v>
      </c>
      <c r="I125" s="401"/>
    </row>
    <row r="126" spans="1:9" x14ac:dyDescent="0.2">
      <c r="A126" s="114" t="s">
        <v>1175</v>
      </c>
      <c r="B126" s="160" t="s">
        <v>594</v>
      </c>
      <c r="C126" s="198">
        <v>0.01</v>
      </c>
      <c r="D126" s="198">
        <v>0</v>
      </c>
      <c r="E126" s="198">
        <v>0</v>
      </c>
      <c r="F126" s="401"/>
      <c r="G126" s="401"/>
      <c r="H126" s="198">
        <v>0</v>
      </c>
      <c r="I126" s="401"/>
    </row>
    <row r="127" spans="1:9" x14ac:dyDescent="0.2">
      <c r="A127" s="114" t="s">
        <v>1176</v>
      </c>
      <c r="B127" s="160" t="s">
        <v>594</v>
      </c>
      <c r="C127" s="198">
        <v>0.02</v>
      </c>
      <c r="D127" s="198">
        <v>0</v>
      </c>
      <c r="E127" s="198">
        <v>0</v>
      </c>
      <c r="F127" s="401"/>
      <c r="G127" s="401"/>
      <c r="H127" s="198">
        <v>0</v>
      </c>
      <c r="I127" s="401"/>
    </row>
    <row r="128" spans="1:9" x14ac:dyDescent="0.2">
      <c r="A128" s="114" t="s">
        <v>1207</v>
      </c>
      <c r="B128" s="160" t="s">
        <v>594</v>
      </c>
      <c r="C128" s="198">
        <v>0.02</v>
      </c>
      <c r="D128" s="198">
        <v>0</v>
      </c>
      <c r="E128" s="198">
        <v>0</v>
      </c>
      <c r="F128" s="401"/>
      <c r="G128" s="401"/>
      <c r="H128" s="198">
        <v>0</v>
      </c>
      <c r="I128" s="401"/>
    </row>
    <row r="129" spans="1:9" x14ac:dyDescent="0.2">
      <c r="A129" s="114" t="s">
        <v>1177</v>
      </c>
      <c r="B129" s="160" t="s">
        <v>594</v>
      </c>
      <c r="C129" s="198">
        <v>0.09</v>
      </c>
      <c r="D129" s="198">
        <v>0</v>
      </c>
      <c r="E129" s="198">
        <v>0</v>
      </c>
      <c r="F129" s="401"/>
      <c r="G129" s="401"/>
      <c r="H129" s="198">
        <v>0</v>
      </c>
      <c r="I129" s="401"/>
    </row>
    <row r="130" spans="1:9" x14ac:dyDescent="0.2">
      <c r="A130" s="114" t="s">
        <v>1208</v>
      </c>
      <c r="B130" s="160" t="s">
        <v>594</v>
      </c>
      <c r="C130" s="198">
        <v>0.02</v>
      </c>
      <c r="D130" s="198">
        <v>0</v>
      </c>
      <c r="E130" s="198">
        <v>0</v>
      </c>
      <c r="F130" s="401"/>
      <c r="G130" s="401"/>
      <c r="H130" s="198">
        <v>0</v>
      </c>
      <c r="I130" s="401"/>
    </row>
    <row r="131" spans="1:9" x14ac:dyDescent="0.2">
      <c r="A131" s="114" t="s">
        <v>1178</v>
      </c>
      <c r="B131" s="160" t="s">
        <v>594</v>
      </c>
      <c r="C131" s="198">
        <v>0.01</v>
      </c>
      <c r="D131" s="198">
        <v>0</v>
      </c>
      <c r="E131" s="198">
        <v>0</v>
      </c>
      <c r="F131" s="401"/>
      <c r="G131" s="401"/>
      <c r="H131" s="198">
        <v>0</v>
      </c>
      <c r="I131" s="401"/>
    </row>
    <row r="132" spans="1:9" x14ac:dyDescent="0.2">
      <c r="A132" s="114" t="s">
        <v>1209</v>
      </c>
      <c r="B132" s="160" t="s">
        <v>594</v>
      </c>
      <c r="C132" s="198">
        <v>0</v>
      </c>
      <c r="D132" s="198">
        <v>0</v>
      </c>
      <c r="E132" s="198">
        <v>0</v>
      </c>
      <c r="F132" s="401"/>
      <c r="G132" s="401"/>
      <c r="H132" s="198">
        <v>0</v>
      </c>
      <c r="I132" s="401"/>
    </row>
    <row r="133" spans="1:9" x14ac:dyDescent="0.2">
      <c r="A133" s="114" t="s">
        <v>1179</v>
      </c>
      <c r="B133" s="160" t="s">
        <v>594</v>
      </c>
      <c r="C133" s="198">
        <v>0.56000000000000005</v>
      </c>
      <c r="D133" s="198">
        <v>0</v>
      </c>
      <c r="E133" s="198">
        <v>0</v>
      </c>
      <c r="F133" s="401"/>
      <c r="G133" s="401"/>
      <c r="H133" s="198">
        <v>0</v>
      </c>
      <c r="I133" s="401"/>
    </row>
    <row r="134" spans="1:9" x14ac:dyDescent="0.2">
      <c r="A134" s="114" t="s">
        <v>1180</v>
      </c>
      <c r="B134" s="160" t="s">
        <v>594</v>
      </c>
      <c r="C134" s="198">
        <v>0</v>
      </c>
      <c r="D134" s="198">
        <v>0</v>
      </c>
      <c r="E134" s="198">
        <v>0</v>
      </c>
      <c r="F134" s="401"/>
      <c r="G134" s="401"/>
      <c r="H134" s="198">
        <v>0</v>
      </c>
      <c r="I134" s="401"/>
    </row>
    <row r="135" spans="1:9" x14ac:dyDescent="0.2">
      <c r="A135" s="114" t="s">
        <v>1210</v>
      </c>
      <c r="B135" s="160" t="s">
        <v>594</v>
      </c>
      <c r="C135" s="198">
        <v>0</v>
      </c>
      <c r="D135" s="198">
        <v>0</v>
      </c>
      <c r="E135" s="198">
        <v>0</v>
      </c>
      <c r="F135" s="401"/>
      <c r="G135" s="401"/>
      <c r="H135" s="198">
        <v>0</v>
      </c>
      <c r="I135" s="401"/>
    </row>
    <row r="136" spans="1:9" x14ac:dyDescent="0.2">
      <c r="A136" s="114" t="s">
        <v>1181</v>
      </c>
      <c r="B136" s="160" t="s">
        <v>594</v>
      </c>
      <c r="C136" s="198">
        <v>0.24</v>
      </c>
      <c r="D136" s="198">
        <v>0</v>
      </c>
      <c r="E136" s="198">
        <v>0</v>
      </c>
      <c r="F136" s="401"/>
      <c r="G136" s="401"/>
      <c r="H136" s="198">
        <v>0</v>
      </c>
      <c r="I136" s="401"/>
    </row>
    <row r="137" spans="1:9" x14ac:dyDescent="0.2">
      <c r="A137" s="114" t="s">
        <v>1182</v>
      </c>
      <c r="B137" s="160" t="s">
        <v>594</v>
      </c>
      <c r="C137" s="198">
        <v>0.01</v>
      </c>
      <c r="D137" s="198">
        <v>0</v>
      </c>
      <c r="E137" s="198">
        <v>0</v>
      </c>
      <c r="F137" s="401"/>
      <c r="G137" s="401"/>
      <c r="H137" s="198">
        <v>0</v>
      </c>
      <c r="I137" s="401"/>
    </row>
    <row r="138" spans="1:9" x14ac:dyDescent="0.2">
      <c r="A138" s="114" t="s">
        <v>1183</v>
      </c>
      <c r="B138" s="160" t="s">
        <v>594</v>
      </c>
      <c r="C138" s="198">
        <v>0.01</v>
      </c>
      <c r="D138" s="198">
        <v>0</v>
      </c>
      <c r="E138" s="198">
        <v>0</v>
      </c>
      <c r="F138" s="401"/>
      <c r="G138" s="401"/>
      <c r="H138" s="198">
        <v>0</v>
      </c>
      <c r="I138" s="401"/>
    </row>
    <row r="139" spans="1:9" x14ac:dyDescent="0.2">
      <c r="A139" s="114" t="s">
        <v>1211</v>
      </c>
      <c r="B139" s="160" t="s">
        <v>594</v>
      </c>
      <c r="C139" s="198">
        <v>0.01</v>
      </c>
      <c r="D139" s="198">
        <v>0</v>
      </c>
      <c r="E139" s="198">
        <v>0</v>
      </c>
      <c r="F139" s="401"/>
      <c r="G139" s="401"/>
      <c r="H139" s="198">
        <v>0</v>
      </c>
      <c r="I139" s="401"/>
    </row>
    <row r="140" spans="1:9" x14ac:dyDescent="0.2">
      <c r="A140" s="114" t="s">
        <v>1212</v>
      </c>
      <c r="B140" s="160" t="s">
        <v>594</v>
      </c>
      <c r="C140" s="198">
        <v>0.06</v>
      </c>
      <c r="D140" s="198">
        <v>0</v>
      </c>
      <c r="E140" s="198">
        <v>0</v>
      </c>
      <c r="F140" s="401"/>
      <c r="G140" s="401"/>
      <c r="H140" s="198">
        <v>0</v>
      </c>
      <c r="I140" s="401"/>
    </row>
    <row r="141" spans="1:9" x14ac:dyDescent="0.2">
      <c r="A141" s="114" t="s">
        <v>1184</v>
      </c>
      <c r="B141" s="160" t="s">
        <v>594</v>
      </c>
      <c r="C141" s="198">
        <v>5.04</v>
      </c>
      <c r="D141" s="198">
        <v>0</v>
      </c>
      <c r="E141" s="198">
        <v>0</v>
      </c>
      <c r="F141" s="401"/>
      <c r="G141" s="401"/>
      <c r="H141" s="198">
        <v>0</v>
      </c>
      <c r="I141" s="401"/>
    </row>
    <row r="142" spans="1:9" x14ac:dyDescent="0.2">
      <c r="A142" s="114" t="s">
        <v>1185</v>
      </c>
      <c r="B142" s="160" t="s">
        <v>594</v>
      </c>
      <c r="C142" s="198">
        <v>0.1</v>
      </c>
      <c r="D142" s="198">
        <v>0</v>
      </c>
      <c r="E142" s="198">
        <v>0</v>
      </c>
      <c r="F142" s="401"/>
      <c r="G142" s="401"/>
      <c r="H142" s="198">
        <v>0</v>
      </c>
      <c r="I142" s="401"/>
    </row>
    <row r="143" spans="1:9" x14ac:dyDescent="0.2">
      <c r="A143" s="114" t="s">
        <v>1213</v>
      </c>
      <c r="B143" s="160" t="s">
        <v>594</v>
      </c>
      <c r="C143" s="198">
        <v>0.02</v>
      </c>
      <c r="D143" s="198">
        <v>0</v>
      </c>
      <c r="E143" s="198">
        <v>0</v>
      </c>
      <c r="F143" s="401"/>
      <c r="G143" s="401"/>
      <c r="H143" s="198">
        <v>0</v>
      </c>
      <c r="I143" s="401"/>
    </row>
    <row r="144" spans="1:9" x14ac:dyDescent="0.2">
      <c r="A144" s="114" t="s">
        <v>1187</v>
      </c>
      <c r="B144" s="160" t="s">
        <v>594</v>
      </c>
      <c r="C144" s="198">
        <v>5.27</v>
      </c>
      <c r="D144" s="198">
        <v>0</v>
      </c>
      <c r="E144" s="198">
        <v>0</v>
      </c>
      <c r="F144" s="401"/>
      <c r="G144" s="401"/>
      <c r="H144" s="198">
        <v>0</v>
      </c>
      <c r="I144" s="401"/>
    </row>
    <row r="145" spans="1:9" x14ac:dyDescent="0.2">
      <c r="A145" s="114" t="s">
        <v>1188</v>
      </c>
      <c r="B145" s="160" t="s">
        <v>594</v>
      </c>
      <c r="C145" s="198">
        <v>0.01</v>
      </c>
      <c r="D145" s="198">
        <v>0</v>
      </c>
      <c r="E145" s="198">
        <v>0</v>
      </c>
      <c r="F145" s="401"/>
      <c r="G145" s="401"/>
      <c r="H145" s="198">
        <v>0</v>
      </c>
      <c r="I145" s="401"/>
    </row>
    <row r="146" spans="1:9" x14ac:dyDescent="0.2">
      <c r="A146" s="114" t="s">
        <v>1189</v>
      </c>
      <c r="B146" s="160" t="s">
        <v>594</v>
      </c>
      <c r="C146" s="198">
        <v>0.02</v>
      </c>
      <c r="D146" s="198">
        <v>0</v>
      </c>
      <c r="E146" s="198">
        <v>0</v>
      </c>
      <c r="F146" s="401"/>
      <c r="G146" s="401"/>
      <c r="H146" s="198">
        <v>0</v>
      </c>
      <c r="I146" s="401"/>
    </row>
    <row r="147" spans="1:9" x14ac:dyDescent="0.2">
      <c r="A147" s="114" t="s">
        <v>1190</v>
      </c>
      <c r="B147" s="160" t="s">
        <v>594</v>
      </c>
      <c r="C147" s="198">
        <v>0.03</v>
      </c>
      <c r="D147" s="198">
        <v>0</v>
      </c>
      <c r="E147" s="198">
        <v>0</v>
      </c>
      <c r="F147" s="401"/>
      <c r="G147" s="401"/>
      <c r="H147" s="198">
        <v>0</v>
      </c>
      <c r="I147" s="401"/>
    </row>
    <row r="148" spans="1:9" x14ac:dyDescent="0.2">
      <c r="A148" s="114" t="s">
        <v>1191</v>
      </c>
      <c r="B148" s="160" t="s">
        <v>594</v>
      </c>
      <c r="C148" s="198">
        <v>0.74</v>
      </c>
      <c r="D148" s="198">
        <v>0</v>
      </c>
      <c r="E148" s="198">
        <v>0</v>
      </c>
      <c r="F148" s="401"/>
      <c r="G148" s="401"/>
      <c r="H148" s="198">
        <v>0</v>
      </c>
      <c r="I148" s="401"/>
    </row>
    <row r="149" spans="1:9" x14ac:dyDescent="0.2">
      <c r="A149" s="114" t="s">
        <v>1192</v>
      </c>
      <c r="B149" s="160" t="s">
        <v>594</v>
      </c>
      <c r="C149" s="198">
        <v>0.01</v>
      </c>
      <c r="D149" s="198">
        <v>0</v>
      </c>
      <c r="E149" s="198">
        <v>0</v>
      </c>
      <c r="F149" s="401"/>
      <c r="G149" s="401"/>
      <c r="H149" s="198">
        <v>0</v>
      </c>
      <c r="I149" s="401"/>
    </row>
    <row r="150" spans="1:9" x14ac:dyDescent="0.2">
      <c r="A150" s="114" t="s">
        <v>1193</v>
      </c>
      <c r="B150" s="160" t="s">
        <v>594</v>
      </c>
      <c r="C150" s="198">
        <v>0.5</v>
      </c>
      <c r="D150" s="198">
        <v>0</v>
      </c>
      <c r="E150" s="198">
        <v>0</v>
      </c>
      <c r="F150" s="401"/>
      <c r="G150" s="401"/>
      <c r="H150" s="198">
        <v>0</v>
      </c>
      <c r="I150" s="401"/>
    </row>
    <row r="151" spans="1:9" x14ac:dyDescent="0.2">
      <c r="A151" s="114" t="s">
        <v>1194</v>
      </c>
      <c r="B151" s="160" t="s">
        <v>594</v>
      </c>
      <c r="C151" s="198">
        <v>95.8</v>
      </c>
      <c r="D151" s="198">
        <v>0.01</v>
      </c>
      <c r="E151" s="198">
        <v>0.01</v>
      </c>
      <c r="F151" s="401"/>
      <c r="G151" s="401"/>
      <c r="H151" s="198">
        <v>0.2</v>
      </c>
      <c r="I151" s="401"/>
    </row>
    <row r="152" spans="1:9" x14ac:dyDescent="0.2">
      <c r="A152" s="114" t="s">
        <v>1214</v>
      </c>
      <c r="B152" s="160" t="s">
        <v>594</v>
      </c>
      <c r="C152" s="198">
        <v>0</v>
      </c>
      <c r="D152" s="198">
        <v>0</v>
      </c>
      <c r="E152" s="198">
        <v>0</v>
      </c>
      <c r="F152" s="401"/>
      <c r="G152" s="401"/>
      <c r="H152" s="198">
        <v>0</v>
      </c>
      <c r="I152" s="401"/>
    </row>
    <row r="153" spans="1:9" x14ac:dyDescent="0.2">
      <c r="A153" s="114" t="s">
        <v>1196</v>
      </c>
      <c r="B153" s="160" t="s">
        <v>594</v>
      </c>
      <c r="C153" s="198">
        <v>0.03</v>
      </c>
      <c r="D153" s="198">
        <v>0</v>
      </c>
      <c r="E153" s="198">
        <v>0</v>
      </c>
      <c r="F153" s="401"/>
      <c r="G153" s="401"/>
      <c r="H153" s="198">
        <v>0</v>
      </c>
      <c r="I153" s="401"/>
    </row>
    <row r="154" spans="1:9" x14ac:dyDescent="0.2">
      <c r="A154" s="114" t="s">
        <v>1197</v>
      </c>
      <c r="B154" s="160" t="s">
        <v>594</v>
      </c>
      <c r="C154" s="198">
        <v>2.74</v>
      </c>
      <c r="D154" s="198">
        <v>0</v>
      </c>
      <c r="E154" s="198">
        <v>0</v>
      </c>
      <c r="F154" s="401"/>
      <c r="G154" s="401"/>
      <c r="H154" s="198">
        <v>0.02</v>
      </c>
      <c r="I154" s="401"/>
    </row>
    <row r="155" spans="1:9" x14ac:dyDescent="0.2">
      <c r="A155" s="114" t="s">
        <v>1215</v>
      </c>
      <c r="B155" s="160" t="s">
        <v>594</v>
      </c>
      <c r="C155" s="198">
        <v>0</v>
      </c>
      <c r="D155" s="198">
        <v>0</v>
      </c>
      <c r="E155" s="198">
        <v>0</v>
      </c>
      <c r="F155" s="401"/>
      <c r="G155" s="401"/>
      <c r="H155" s="198">
        <v>0</v>
      </c>
      <c r="I155" s="401"/>
    </row>
    <row r="156" spans="1:9" x14ac:dyDescent="0.2">
      <c r="A156" s="114" t="s">
        <v>1198</v>
      </c>
      <c r="B156" s="160" t="s">
        <v>594</v>
      </c>
      <c r="C156" s="198">
        <v>0.06</v>
      </c>
      <c r="D156" s="198">
        <v>0</v>
      </c>
      <c r="E156" s="198">
        <v>0</v>
      </c>
      <c r="F156" s="401"/>
      <c r="G156" s="401"/>
      <c r="H156" s="198">
        <v>0</v>
      </c>
      <c r="I156" s="401"/>
    </row>
    <row r="157" spans="1:9" x14ac:dyDescent="0.2">
      <c r="A157" s="114" t="s">
        <v>1199</v>
      </c>
      <c r="B157" s="160" t="s">
        <v>594</v>
      </c>
      <c r="C157" s="198">
        <v>1.33</v>
      </c>
      <c r="D157" s="198">
        <v>0</v>
      </c>
      <c r="E157" s="198">
        <v>0</v>
      </c>
      <c r="F157" s="401"/>
      <c r="G157" s="401"/>
      <c r="H157" s="198">
        <v>0</v>
      </c>
      <c r="I157" s="401"/>
    </row>
    <row r="158" spans="1:9" x14ac:dyDescent="0.2">
      <c r="A158" s="114" t="s">
        <v>1216</v>
      </c>
      <c r="B158" s="160" t="s">
        <v>594</v>
      </c>
      <c r="C158" s="198">
        <v>0</v>
      </c>
      <c r="D158" s="198">
        <v>0</v>
      </c>
      <c r="E158" s="198">
        <v>0</v>
      </c>
      <c r="F158" s="401"/>
      <c r="G158" s="401"/>
      <c r="H158" s="198">
        <v>0</v>
      </c>
      <c r="I158" s="401"/>
    </row>
    <row r="159" spans="1:9" x14ac:dyDescent="0.2">
      <c r="A159" s="114" t="s">
        <v>1217</v>
      </c>
      <c r="B159" s="160" t="s">
        <v>594</v>
      </c>
      <c r="C159" s="198">
        <v>0.02</v>
      </c>
      <c r="D159" s="198">
        <v>0</v>
      </c>
      <c r="E159" s="198">
        <v>0</v>
      </c>
      <c r="F159" s="401"/>
      <c r="G159" s="401"/>
      <c r="H159" s="198">
        <v>0</v>
      </c>
      <c r="I159" s="401"/>
    </row>
    <row r="160" spans="1:9" x14ac:dyDescent="0.2">
      <c r="A160" s="114" t="s">
        <v>1218</v>
      </c>
      <c r="B160" s="160" t="s">
        <v>594</v>
      </c>
      <c r="C160" s="198">
        <v>0</v>
      </c>
      <c r="D160" s="198">
        <v>0</v>
      </c>
      <c r="E160" s="198">
        <v>0</v>
      </c>
      <c r="F160" s="401"/>
      <c r="G160" s="401"/>
      <c r="H160" s="198">
        <v>0</v>
      </c>
      <c r="I160" s="401"/>
    </row>
    <row r="161" spans="1:9" x14ac:dyDescent="0.2">
      <c r="A161" s="114" t="s">
        <v>1200</v>
      </c>
      <c r="B161" s="160" t="s">
        <v>594</v>
      </c>
      <c r="C161" s="198">
        <v>0.01</v>
      </c>
      <c r="D161" s="198">
        <v>0</v>
      </c>
      <c r="E161" s="198">
        <v>0</v>
      </c>
      <c r="F161" s="401"/>
      <c r="G161" s="401"/>
      <c r="H161" s="198">
        <v>0</v>
      </c>
      <c r="I161" s="401"/>
    </row>
    <row r="162" spans="1:9" x14ac:dyDescent="0.2">
      <c r="A162" s="114" t="s">
        <v>1201</v>
      </c>
      <c r="B162" s="160" t="s">
        <v>594</v>
      </c>
      <c r="C162" s="198">
        <v>0.01</v>
      </c>
      <c r="D162" s="198">
        <v>0</v>
      </c>
      <c r="E162" s="198">
        <v>0</v>
      </c>
      <c r="F162" s="401"/>
      <c r="G162" s="401"/>
      <c r="H162" s="198">
        <v>0</v>
      </c>
      <c r="I162" s="401"/>
    </row>
    <row r="163" spans="1:9" x14ac:dyDescent="0.2">
      <c r="A163" s="50" t="s">
        <v>164</v>
      </c>
      <c r="B163" s="162" t="s">
        <v>39</v>
      </c>
      <c r="C163" s="308">
        <v>31048.720000000001</v>
      </c>
      <c r="D163" s="308">
        <v>665.21</v>
      </c>
      <c r="E163" s="308">
        <v>665.21</v>
      </c>
      <c r="F163" s="308">
        <v>24026.13</v>
      </c>
      <c r="G163" s="308">
        <v>-229.94</v>
      </c>
      <c r="H163" s="308">
        <v>48.97</v>
      </c>
      <c r="I163" s="308">
        <v>0</v>
      </c>
    </row>
  </sheetData>
  <mergeCells count="8">
    <mergeCell ref="A2:B2"/>
    <mergeCell ref="A1:B1"/>
    <mergeCell ref="A8:B8"/>
    <mergeCell ref="A3:B3"/>
    <mergeCell ref="A4:I4"/>
    <mergeCell ref="C6:F6"/>
    <mergeCell ref="A7:B7"/>
    <mergeCell ref="D7:E7"/>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H28"/>
  <sheetViews>
    <sheetView showGridLines="0" workbookViewId="0">
      <selection sqref="A1:B1"/>
    </sheetView>
  </sheetViews>
  <sheetFormatPr baseColWidth="10" defaultColWidth="8.85546875" defaultRowHeight="12.75" x14ac:dyDescent="0.2"/>
  <cols>
    <col min="1" max="1" width="10.85546875" style="45" customWidth="1"/>
    <col min="2" max="2" width="65.7109375" style="45" customWidth="1"/>
    <col min="3" max="8" width="21.85546875" style="45" customWidth="1"/>
    <col min="9" max="16384" width="8.85546875" style="45"/>
  </cols>
  <sheetData>
    <row r="1" spans="1:8" x14ac:dyDescent="0.2">
      <c r="A1" s="412"/>
      <c r="B1" s="412"/>
    </row>
    <row r="3" spans="1:8" ht="40.15" customHeight="1" x14ac:dyDescent="0.2">
      <c r="A3" s="413" t="s">
        <v>1219</v>
      </c>
      <c r="B3" s="413"/>
      <c r="C3" s="30"/>
      <c r="D3" s="30"/>
      <c r="E3" s="30"/>
      <c r="F3" s="515"/>
      <c r="G3" s="515"/>
      <c r="H3" s="515"/>
    </row>
    <row r="4" spans="1:8" ht="19.149999999999999" customHeight="1" x14ac:dyDescent="0.2">
      <c r="A4" s="119"/>
      <c r="B4" s="119"/>
      <c r="C4" s="119"/>
      <c r="D4" s="119"/>
      <c r="E4" s="119"/>
      <c r="F4" s="515"/>
      <c r="G4" s="515"/>
      <c r="H4" s="515"/>
    </row>
    <row r="5" spans="1:8" ht="19.149999999999999" customHeight="1" x14ac:dyDescent="0.2">
      <c r="A5" s="508"/>
      <c r="B5" s="509"/>
      <c r="C5" s="31" t="s">
        <v>1</v>
      </c>
      <c r="D5" s="31" t="s">
        <v>2</v>
      </c>
      <c r="E5" s="31" t="s">
        <v>3</v>
      </c>
      <c r="F5" s="31" t="s">
        <v>4</v>
      </c>
      <c r="G5" s="31" t="s">
        <v>5</v>
      </c>
      <c r="H5" s="31" t="s">
        <v>6</v>
      </c>
    </row>
    <row r="6" spans="1:8" ht="19.149999999999999" customHeight="1" x14ac:dyDescent="0.2">
      <c r="A6" s="510"/>
      <c r="B6" s="511"/>
      <c r="C6" s="427" t="s">
        <v>1007</v>
      </c>
      <c r="D6" s="428"/>
      <c r="E6" s="428"/>
      <c r="F6" s="429"/>
      <c r="G6" s="156"/>
      <c r="H6" s="156"/>
    </row>
    <row r="7" spans="1:8" ht="79.150000000000006" customHeight="1" x14ac:dyDescent="0.2">
      <c r="A7" s="510"/>
      <c r="B7" s="511"/>
      <c r="C7" s="175"/>
      <c r="D7" s="427" t="s">
        <v>1123</v>
      </c>
      <c r="E7" s="429"/>
      <c r="F7" s="99" t="s">
        <v>1220</v>
      </c>
      <c r="G7" s="157" t="s">
        <v>1125</v>
      </c>
      <c r="H7" s="157" t="s">
        <v>1127</v>
      </c>
    </row>
    <row r="8" spans="1:8" ht="19.149999999999999" customHeight="1" x14ac:dyDescent="0.2">
      <c r="A8" s="512"/>
      <c r="B8" s="502"/>
      <c r="C8" s="175"/>
      <c r="D8" s="46"/>
      <c r="E8" s="99" t="s">
        <v>1128</v>
      </c>
      <c r="F8" s="175"/>
      <c r="G8" s="175"/>
      <c r="H8" s="175"/>
    </row>
    <row r="9" spans="1:8" ht="19.149999999999999" customHeight="1" x14ac:dyDescent="0.2">
      <c r="A9" s="31" t="s">
        <v>137</v>
      </c>
      <c r="B9" s="36" t="s">
        <v>1221</v>
      </c>
      <c r="C9" s="198">
        <v>99.8</v>
      </c>
      <c r="D9" s="198">
        <v>1.39</v>
      </c>
      <c r="E9" s="198">
        <v>1.39</v>
      </c>
      <c r="F9" s="198">
        <v>99.8</v>
      </c>
      <c r="G9" s="198">
        <v>-1.05</v>
      </c>
      <c r="H9" s="198">
        <v>0</v>
      </c>
    </row>
    <row r="10" spans="1:8" ht="19.149999999999999" customHeight="1" x14ac:dyDescent="0.2">
      <c r="A10" s="31" t="s">
        <v>968</v>
      </c>
      <c r="B10" s="36" t="s">
        <v>1222</v>
      </c>
      <c r="C10" s="198">
        <v>51.18</v>
      </c>
      <c r="D10" s="198">
        <v>0.04</v>
      </c>
      <c r="E10" s="198">
        <v>0.04</v>
      </c>
      <c r="F10" s="198">
        <v>51.18</v>
      </c>
      <c r="G10" s="198">
        <v>-0.21</v>
      </c>
      <c r="H10" s="198">
        <v>0</v>
      </c>
    </row>
    <row r="11" spans="1:8" ht="19.149999999999999" customHeight="1" x14ac:dyDescent="0.2">
      <c r="A11" s="31" t="s">
        <v>138</v>
      </c>
      <c r="B11" s="36" t="s">
        <v>1223</v>
      </c>
      <c r="C11" s="198">
        <v>3053.46</v>
      </c>
      <c r="D11" s="198">
        <v>57.99</v>
      </c>
      <c r="E11" s="198">
        <v>57.99</v>
      </c>
      <c r="F11" s="198">
        <v>3053.46</v>
      </c>
      <c r="G11" s="198">
        <v>-40.93</v>
      </c>
      <c r="H11" s="198">
        <v>0</v>
      </c>
    </row>
    <row r="12" spans="1:8" ht="19.149999999999999" customHeight="1" x14ac:dyDescent="0.2">
      <c r="A12" s="31" t="s">
        <v>139</v>
      </c>
      <c r="B12" s="36" t="s">
        <v>1224</v>
      </c>
      <c r="C12" s="198">
        <v>251.37</v>
      </c>
      <c r="D12" s="198">
        <v>0.31</v>
      </c>
      <c r="E12" s="198">
        <v>0.31</v>
      </c>
      <c r="F12" s="198">
        <v>251.37</v>
      </c>
      <c r="G12" s="198">
        <v>-1.17</v>
      </c>
      <c r="H12" s="198">
        <v>0</v>
      </c>
    </row>
    <row r="13" spans="1:8" ht="19.149999999999999" customHeight="1" x14ac:dyDescent="0.2">
      <c r="A13" s="31" t="s">
        <v>140</v>
      </c>
      <c r="B13" s="36" t="s">
        <v>1225</v>
      </c>
      <c r="C13" s="198">
        <v>157.87</v>
      </c>
      <c r="D13" s="198">
        <v>1.56</v>
      </c>
      <c r="E13" s="198">
        <v>1.56</v>
      </c>
      <c r="F13" s="198">
        <v>157.87</v>
      </c>
      <c r="G13" s="198">
        <v>-0.84</v>
      </c>
      <c r="H13" s="198">
        <v>0</v>
      </c>
    </row>
    <row r="14" spans="1:8" ht="19.149999999999999" customHeight="1" x14ac:dyDescent="0.2">
      <c r="A14" s="31" t="s">
        <v>141</v>
      </c>
      <c r="B14" s="36" t="s">
        <v>1226</v>
      </c>
      <c r="C14" s="198">
        <v>1040.31</v>
      </c>
      <c r="D14" s="198">
        <v>116.67</v>
      </c>
      <c r="E14" s="198">
        <v>116.67</v>
      </c>
      <c r="F14" s="198">
        <v>1040.31</v>
      </c>
      <c r="G14" s="198">
        <v>-20.92</v>
      </c>
      <c r="H14" s="198">
        <v>0</v>
      </c>
    </row>
    <row r="15" spans="1:8" ht="19.149999999999999" customHeight="1" x14ac:dyDescent="0.2">
      <c r="A15" s="31" t="s">
        <v>150</v>
      </c>
      <c r="B15" s="36" t="s">
        <v>1227</v>
      </c>
      <c r="C15" s="198">
        <v>1778.9</v>
      </c>
      <c r="D15" s="198">
        <v>62.46</v>
      </c>
      <c r="E15" s="198">
        <v>62.46</v>
      </c>
      <c r="F15" s="198">
        <v>1778.9</v>
      </c>
      <c r="G15" s="198">
        <v>-32.68</v>
      </c>
      <c r="H15" s="198">
        <v>0</v>
      </c>
    </row>
    <row r="16" spans="1:8" ht="19.149999999999999" customHeight="1" x14ac:dyDescent="0.2">
      <c r="A16" s="31" t="s">
        <v>142</v>
      </c>
      <c r="B16" s="36" t="s">
        <v>1228</v>
      </c>
      <c r="C16" s="198">
        <v>1135.26</v>
      </c>
      <c r="D16" s="198">
        <v>10.52</v>
      </c>
      <c r="E16" s="198">
        <v>10.52</v>
      </c>
      <c r="F16" s="198">
        <v>1130.6199999999999</v>
      </c>
      <c r="G16" s="198">
        <v>-10.11</v>
      </c>
      <c r="H16" s="198">
        <v>0</v>
      </c>
    </row>
    <row r="17" spans="1:8" ht="19.149999999999999" customHeight="1" x14ac:dyDescent="0.2">
      <c r="A17" s="31" t="s">
        <v>143</v>
      </c>
      <c r="B17" s="36" t="s">
        <v>1229</v>
      </c>
      <c r="C17" s="198">
        <v>325.67</v>
      </c>
      <c r="D17" s="198">
        <v>7.89</v>
      </c>
      <c r="E17" s="198">
        <v>7.89</v>
      </c>
      <c r="F17" s="198">
        <v>325.67</v>
      </c>
      <c r="G17" s="198">
        <v>-1.57</v>
      </c>
      <c r="H17" s="198">
        <v>0</v>
      </c>
    </row>
    <row r="18" spans="1:8" ht="19.149999999999999" customHeight="1" x14ac:dyDescent="0.2">
      <c r="A18" s="31" t="s">
        <v>144</v>
      </c>
      <c r="B18" s="36" t="s">
        <v>1230</v>
      </c>
      <c r="C18" s="198">
        <v>123.58</v>
      </c>
      <c r="D18" s="198">
        <v>5.51</v>
      </c>
      <c r="E18" s="198">
        <v>5.51</v>
      </c>
      <c r="F18" s="198">
        <v>123.58</v>
      </c>
      <c r="G18" s="198">
        <v>-2.5499999999999998</v>
      </c>
      <c r="H18" s="198">
        <v>0</v>
      </c>
    </row>
    <row r="19" spans="1:8" ht="19.149999999999999" customHeight="1" x14ac:dyDescent="0.2">
      <c r="A19" s="31" t="s">
        <v>998</v>
      </c>
      <c r="B19" s="36" t="s">
        <v>1231</v>
      </c>
      <c r="C19" s="198">
        <v>814.7</v>
      </c>
      <c r="D19" s="198">
        <v>21.96</v>
      </c>
      <c r="E19" s="198">
        <v>21.96</v>
      </c>
      <c r="F19" s="198">
        <v>814.7</v>
      </c>
      <c r="G19" s="198">
        <v>-6.21</v>
      </c>
      <c r="H19" s="198">
        <v>0</v>
      </c>
    </row>
    <row r="20" spans="1:8" ht="19.149999999999999" customHeight="1" x14ac:dyDescent="0.2">
      <c r="A20" s="31" t="s">
        <v>154</v>
      </c>
      <c r="B20" s="36" t="s">
        <v>1232</v>
      </c>
      <c r="C20" s="198">
        <v>3884.73</v>
      </c>
      <c r="D20" s="198">
        <v>143.82</v>
      </c>
      <c r="E20" s="198">
        <v>143.82</v>
      </c>
      <c r="F20" s="198">
        <v>3874</v>
      </c>
      <c r="G20" s="198">
        <v>-40.92</v>
      </c>
      <c r="H20" s="198">
        <v>0</v>
      </c>
    </row>
    <row r="21" spans="1:8" ht="19.149999999999999" customHeight="1" x14ac:dyDescent="0.2">
      <c r="A21" s="31" t="s">
        <v>160</v>
      </c>
      <c r="B21" s="36" t="s">
        <v>1233</v>
      </c>
      <c r="C21" s="198">
        <v>1481.3</v>
      </c>
      <c r="D21" s="198">
        <v>10.28</v>
      </c>
      <c r="E21" s="198">
        <v>10.28</v>
      </c>
      <c r="F21" s="198">
        <v>1481.3</v>
      </c>
      <c r="G21" s="198">
        <v>-6.21</v>
      </c>
      <c r="H21" s="198">
        <v>0</v>
      </c>
    </row>
    <row r="22" spans="1:8" ht="19.149999999999999" customHeight="1" x14ac:dyDescent="0.2">
      <c r="A22" s="31" t="s">
        <v>162</v>
      </c>
      <c r="B22" s="36" t="s">
        <v>1234</v>
      </c>
      <c r="C22" s="198">
        <v>800.48</v>
      </c>
      <c r="D22" s="198">
        <v>45.55</v>
      </c>
      <c r="E22" s="198">
        <v>45.55</v>
      </c>
      <c r="F22" s="198">
        <v>800.48</v>
      </c>
      <c r="G22" s="198">
        <v>-12.3</v>
      </c>
      <c r="H22" s="198">
        <v>0</v>
      </c>
    </row>
    <row r="23" spans="1:8" ht="19.149999999999999" customHeight="1" x14ac:dyDescent="0.2">
      <c r="A23" s="31" t="s">
        <v>164</v>
      </c>
      <c r="B23" s="36" t="s">
        <v>1235</v>
      </c>
      <c r="C23" s="198">
        <v>4.9800000000000004</v>
      </c>
      <c r="D23" s="198">
        <v>0</v>
      </c>
      <c r="E23" s="198">
        <v>0</v>
      </c>
      <c r="F23" s="198">
        <v>4.9800000000000004</v>
      </c>
      <c r="G23" s="198">
        <v>0</v>
      </c>
      <c r="H23" s="198">
        <v>0</v>
      </c>
    </row>
    <row r="24" spans="1:8" ht="19.149999999999999" customHeight="1" x14ac:dyDescent="0.2">
      <c r="A24" s="31" t="s">
        <v>165</v>
      </c>
      <c r="B24" s="36" t="s">
        <v>1236</v>
      </c>
      <c r="C24" s="198">
        <v>11.23</v>
      </c>
      <c r="D24" s="198">
        <v>0.3</v>
      </c>
      <c r="E24" s="198">
        <v>0.3</v>
      </c>
      <c r="F24" s="198">
        <v>11.23</v>
      </c>
      <c r="G24" s="198">
        <v>-0.2</v>
      </c>
      <c r="H24" s="198">
        <v>0</v>
      </c>
    </row>
    <row r="25" spans="1:8" ht="19.149999999999999" customHeight="1" x14ac:dyDescent="0.2">
      <c r="A25" s="31" t="s">
        <v>166</v>
      </c>
      <c r="B25" s="36" t="s">
        <v>1237</v>
      </c>
      <c r="C25" s="198">
        <v>32.549999999999997</v>
      </c>
      <c r="D25" s="198">
        <v>1.0900000000000001</v>
      </c>
      <c r="E25" s="198">
        <v>1.0900000000000001</v>
      </c>
      <c r="F25" s="198">
        <v>32.549999999999997</v>
      </c>
      <c r="G25" s="198">
        <v>-0.56000000000000005</v>
      </c>
      <c r="H25" s="198">
        <v>0</v>
      </c>
    </row>
    <row r="26" spans="1:8" ht="19.149999999999999" customHeight="1" x14ac:dyDescent="0.2">
      <c r="A26" s="31" t="s">
        <v>167</v>
      </c>
      <c r="B26" s="36" t="s">
        <v>1238</v>
      </c>
      <c r="C26" s="198">
        <v>25.63</v>
      </c>
      <c r="D26" s="198">
        <v>0.48</v>
      </c>
      <c r="E26" s="198">
        <v>0.48</v>
      </c>
      <c r="F26" s="198">
        <v>25.63</v>
      </c>
      <c r="G26" s="198">
        <v>-0.86</v>
      </c>
      <c r="H26" s="198">
        <v>0</v>
      </c>
    </row>
    <row r="27" spans="1:8" ht="19.149999999999999" customHeight="1" x14ac:dyDescent="0.2">
      <c r="A27" s="31" t="s">
        <v>168</v>
      </c>
      <c r="B27" s="36" t="s">
        <v>1239</v>
      </c>
      <c r="C27" s="198">
        <v>190.68</v>
      </c>
      <c r="D27" s="198">
        <v>2.94</v>
      </c>
      <c r="E27" s="198">
        <v>2.94</v>
      </c>
      <c r="F27" s="198">
        <v>190.68</v>
      </c>
      <c r="G27" s="198">
        <v>-2.08</v>
      </c>
      <c r="H27" s="198">
        <v>0</v>
      </c>
    </row>
    <row r="28" spans="1:8" ht="19.149999999999999" customHeight="1" x14ac:dyDescent="0.2">
      <c r="A28" s="50" t="s">
        <v>169</v>
      </c>
      <c r="B28" s="35" t="s">
        <v>39</v>
      </c>
      <c r="C28" s="308">
        <v>15263.69</v>
      </c>
      <c r="D28" s="308">
        <v>490.75</v>
      </c>
      <c r="E28" s="308">
        <v>490.75</v>
      </c>
      <c r="F28" s="308">
        <v>15248.31</v>
      </c>
      <c r="G28" s="308">
        <v>-181.36</v>
      </c>
      <c r="H28" s="308">
        <v>0</v>
      </c>
    </row>
  </sheetData>
  <mergeCells count="10">
    <mergeCell ref="A6:B6"/>
    <mergeCell ref="C6:F6"/>
    <mergeCell ref="A7:B7"/>
    <mergeCell ref="D7:E7"/>
    <mergeCell ref="A8:B8"/>
    <mergeCell ref="A1:B1"/>
    <mergeCell ref="A3:B3"/>
    <mergeCell ref="F3:H3"/>
    <mergeCell ref="F4:H4"/>
    <mergeCell ref="A5:B5"/>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E15"/>
  <sheetViews>
    <sheetView showGridLines="0" workbookViewId="0">
      <selection sqref="A1:B1"/>
    </sheetView>
  </sheetViews>
  <sheetFormatPr baseColWidth="10" defaultColWidth="8.85546875" defaultRowHeight="12.75" x14ac:dyDescent="0.2"/>
  <cols>
    <col min="1" max="1" width="10.85546875" style="45" customWidth="1"/>
    <col min="2" max="2" width="2.28515625" style="45" customWidth="1"/>
    <col min="3" max="3" width="65.7109375" style="45" customWidth="1"/>
    <col min="4" max="5" width="21.85546875" style="45" customWidth="1"/>
    <col min="6" max="16384" width="8.85546875" style="45"/>
  </cols>
  <sheetData>
    <row r="1" spans="1:5" x14ac:dyDescent="0.2">
      <c r="A1" s="412"/>
      <c r="B1" s="412"/>
      <c r="C1" s="412"/>
    </row>
    <row r="3" spans="1:5" ht="39" customHeight="1" x14ac:dyDescent="0.2">
      <c r="A3" s="413" t="s">
        <v>1240</v>
      </c>
      <c r="B3" s="413"/>
      <c r="C3" s="413"/>
      <c r="D3" s="30"/>
      <c r="E3" s="30"/>
    </row>
    <row r="4" spans="1:5" ht="19.899999999999999" customHeight="1" x14ac:dyDescent="0.2">
      <c r="A4" s="98"/>
      <c r="B4" s="98"/>
      <c r="C4" s="98"/>
      <c r="D4" s="98"/>
      <c r="E4" s="98"/>
    </row>
    <row r="5" spans="1:5" ht="19.899999999999999" customHeight="1" x14ac:dyDescent="0.2">
      <c r="A5" s="508"/>
      <c r="B5" s="514"/>
      <c r="C5" s="509"/>
      <c r="D5" s="31" t="s">
        <v>1</v>
      </c>
      <c r="E5" s="31" t="s">
        <v>2</v>
      </c>
    </row>
    <row r="6" spans="1:5" ht="39" customHeight="1" x14ac:dyDescent="0.2">
      <c r="A6" s="455"/>
      <c r="B6" s="456"/>
      <c r="C6" s="485"/>
      <c r="D6" s="430" t="s">
        <v>1241</v>
      </c>
      <c r="E6" s="430"/>
    </row>
    <row r="7" spans="1:5" ht="39" customHeight="1" x14ac:dyDescent="0.2">
      <c r="A7" s="462"/>
      <c r="B7" s="463"/>
      <c r="C7" s="480"/>
      <c r="D7" s="31" t="s">
        <v>1242</v>
      </c>
      <c r="E7" s="31" t="s">
        <v>1243</v>
      </c>
    </row>
    <row r="8" spans="1:5" ht="19.899999999999999" customHeight="1" x14ac:dyDescent="0.2">
      <c r="A8" s="31" t="s">
        <v>137</v>
      </c>
      <c r="B8" s="425" t="s">
        <v>1244</v>
      </c>
      <c r="C8" s="426"/>
      <c r="D8" s="259">
        <v>0</v>
      </c>
      <c r="E8" s="259">
        <v>0</v>
      </c>
    </row>
    <row r="9" spans="1:5" ht="19.899999999999999" customHeight="1" x14ac:dyDescent="0.2">
      <c r="A9" s="31" t="s">
        <v>968</v>
      </c>
      <c r="B9" s="425" t="s">
        <v>1245</v>
      </c>
      <c r="C9" s="426"/>
      <c r="D9" s="259">
        <v>0</v>
      </c>
      <c r="E9" s="259">
        <v>0</v>
      </c>
    </row>
    <row r="10" spans="1:5" ht="19.899999999999999" customHeight="1" x14ac:dyDescent="0.2">
      <c r="A10" s="31" t="s">
        <v>138</v>
      </c>
      <c r="B10" s="176"/>
      <c r="C10" s="83" t="s">
        <v>1246</v>
      </c>
      <c r="D10" s="259">
        <v>0</v>
      </c>
      <c r="E10" s="259">
        <v>0</v>
      </c>
    </row>
    <row r="11" spans="1:5" ht="19.899999999999999" customHeight="1" x14ac:dyDescent="0.2">
      <c r="A11" s="31" t="s">
        <v>139</v>
      </c>
      <c r="B11" s="176"/>
      <c r="C11" s="83" t="s">
        <v>1247</v>
      </c>
      <c r="D11" s="259">
        <v>0</v>
      </c>
      <c r="E11" s="259">
        <v>0</v>
      </c>
    </row>
    <row r="12" spans="1:5" ht="19.899999999999999" customHeight="1" x14ac:dyDescent="0.2">
      <c r="A12" s="31" t="s">
        <v>140</v>
      </c>
      <c r="B12" s="176"/>
      <c r="C12" s="83" t="s">
        <v>1248</v>
      </c>
      <c r="D12" s="259">
        <v>0</v>
      </c>
      <c r="E12" s="259">
        <v>0</v>
      </c>
    </row>
    <row r="13" spans="1:5" ht="19.899999999999999" customHeight="1" x14ac:dyDescent="0.2">
      <c r="A13" s="31" t="s">
        <v>141</v>
      </c>
      <c r="B13" s="176"/>
      <c r="C13" s="83" t="s">
        <v>1249</v>
      </c>
      <c r="D13" s="259">
        <v>0</v>
      </c>
      <c r="E13" s="259">
        <v>0</v>
      </c>
    </row>
    <row r="14" spans="1:5" ht="19.899999999999999" customHeight="1" x14ac:dyDescent="0.2">
      <c r="A14" s="31" t="s">
        <v>150</v>
      </c>
      <c r="B14" s="176"/>
      <c r="C14" s="83" t="s">
        <v>93</v>
      </c>
      <c r="D14" s="259">
        <v>0</v>
      </c>
      <c r="E14" s="259">
        <v>0</v>
      </c>
    </row>
    <row r="15" spans="1:5" ht="19.899999999999999" customHeight="1" x14ac:dyDescent="0.2">
      <c r="A15" s="50" t="s">
        <v>142</v>
      </c>
      <c r="B15" s="516" t="s">
        <v>39</v>
      </c>
      <c r="C15" s="517"/>
      <c r="D15" s="260">
        <v>0</v>
      </c>
      <c r="E15" s="260">
        <v>0</v>
      </c>
    </row>
  </sheetData>
  <mergeCells count="9">
    <mergeCell ref="A1:C1"/>
    <mergeCell ref="A3:C3"/>
    <mergeCell ref="A5:C5"/>
    <mergeCell ref="A6:C6"/>
    <mergeCell ref="D6:E6"/>
    <mergeCell ref="A7:C7"/>
    <mergeCell ref="B8:C8"/>
    <mergeCell ref="B9:C9"/>
    <mergeCell ref="B15:C15"/>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I13"/>
  <sheetViews>
    <sheetView showGridLines="0" workbookViewId="0">
      <selection sqref="A1:B1"/>
    </sheetView>
  </sheetViews>
  <sheetFormatPr baseColWidth="10" defaultColWidth="8.85546875" defaultRowHeight="12.75" x14ac:dyDescent="0.2"/>
  <cols>
    <col min="1" max="1" width="10.85546875" style="45" customWidth="1"/>
    <col min="2" max="2" width="2.28515625" style="45" customWidth="1"/>
    <col min="3" max="3" width="37.28515625" style="45" customWidth="1"/>
    <col min="4" max="9" width="21.85546875" style="45" customWidth="1"/>
    <col min="10" max="16384" width="8.85546875" style="45"/>
  </cols>
  <sheetData>
    <row r="1" spans="1:9" x14ac:dyDescent="0.2">
      <c r="A1" s="412"/>
      <c r="B1" s="412"/>
      <c r="C1" s="412"/>
    </row>
    <row r="3" spans="1:9" ht="40.15" customHeight="1" x14ac:dyDescent="0.2">
      <c r="A3" s="413" t="s">
        <v>999</v>
      </c>
      <c r="B3" s="413"/>
      <c r="C3" s="413"/>
      <c r="D3" s="30"/>
      <c r="E3" s="30"/>
      <c r="F3" s="30"/>
      <c r="G3" s="30"/>
      <c r="H3" s="30"/>
      <c r="I3" s="30"/>
    </row>
    <row r="4" spans="1:9" ht="19.149999999999999" customHeight="1" x14ac:dyDescent="0.2">
      <c r="A4" s="98"/>
      <c r="B4" s="98"/>
      <c r="C4" s="98"/>
      <c r="D4" s="98"/>
      <c r="E4" s="98"/>
      <c r="F4" s="98"/>
      <c r="G4" s="98"/>
      <c r="H4" s="98"/>
      <c r="I4" s="98"/>
    </row>
    <row r="5" spans="1:9" ht="19.149999999999999" customHeight="1" x14ac:dyDescent="0.2">
      <c r="A5" s="95"/>
      <c r="B5" s="96"/>
      <c r="C5" s="108"/>
      <c r="D5" s="31" t="s">
        <v>1</v>
      </c>
      <c r="E5" s="31" t="s">
        <v>2</v>
      </c>
      <c r="F5" s="31" t="s">
        <v>3</v>
      </c>
      <c r="G5" s="31" t="s">
        <v>4</v>
      </c>
      <c r="H5" s="31" t="s">
        <v>5</v>
      </c>
      <c r="I5" s="31" t="s">
        <v>6</v>
      </c>
    </row>
    <row r="6" spans="1:9" ht="19.149999999999999" customHeight="1" x14ac:dyDescent="0.2">
      <c r="A6" s="97"/>
      <c r="B6" s="98"/>
      <c r="C6" s="111"/>
      <c r="D6" s="459" t="s">
        <v>1000</v>
      </c>
      <c r="E6" s="460"/>
      <c r="F6" s="460"/>
      <c r="G6" s="460"/>
      <c r="H6" s="460"/>
      <c r="I6" s="461"/>
    </row>
    <row r="7" spans="1:9" ht="40.15" customHeight="1" x14ac:dyDescent="0.2">
      <c r="A7" s="102"/>
      <c r="B7" s="103"/>
      <c r="C7" s="112"/>
      <c r="D7" s="31" t="s">
        <v>1001</v>
      </c>
      <c r="E7" s="31" t="s">
        <v>1002</v>
      </c>
      <c r="F7" s="31" t="s">
        <v>1003</v>
      </c>
      <c r="G7" s="31" t="s">
        <v>1004</v>
      </c>
      <c r="H7" s="31" t="s">
        <v>1005</v>
      </c>
      <c r="I7" s="31" t="s">
        <v>39</v>
      </c>
    </row>
    <row r="8" spans="1:9" ht="19.149999999999999" customHeight="1" x14ac:dyDescent="0.2">
      <c r="A8" s="31" t="s">
        <v>22</v>
      </c>
      <c r="B8" s="425" t="s">
        <v>990</v>
      </c>
      <c r="C8" s="426"/>
      <c r="D8" s="198">
        <v>3791.9094592552601</v>
      </c>
      <c r="E8" s="198">
        <v>4717.1220225308998</v>
      </c>
      <c r="F8" s="198">
        <v>6262.09833382942</v>
      </c>
      <c r="G8" s="198">
        <v>11249.8789943594</v>
      </c>
      <c r="H8" s="38"/>
      <c r="I8" s="198">
        <v>26021.008809974999</v>
      </c>
    </row>
    <row r="9" spans="1:9" ht="19.149999999999999" customHeight="1" x14ac:dyDescent="0.2">
      <c r="A9" s="31" t="s">
        <v>24</v>
      </c>
      <c r="B9" s="425" t="s">
        <v>147</v>
      </c>
      <c r="C9" s="426"/>
      <c r="D9" s="198"/>
      <c r="E9" s="198">
        <v>308.88152899880203</v>
      </c>
      <c r="F9" s="198">
        <v>504.50785289368901</v>
      </c>
      <c r="G9" s="198">
        <v>1761.7719808719301</v>
      </c>
      <c r="H9" s="38"/>
      <c r="I9" s="198">
        <v>2575.1613627644201</v>
      </c>
    </row>
    <row r="10" spans="1:9" ht="19.149999999999999" customHeight="1" x14ac:dyDescent="0.2">
      <c r="A10" s="31" t="s">
        <v>32</v>
      </c>
      <c r="B10" s="439" t="s">
        <v>39</v>
      </c>
      <c r="C10" s="418"/>
      <c r="D10" s="308">
        <v>3791.9094592552601</v>
      </c>
      <c r="E10" s="308">
        <v>5026.0035515297004</v>
      </c>
      <c r="F10" s="308">
        <v>6766.6061867231101</v>
      </c>
      <c r="G10" s="308">
        <v>13011.6509752313</v>
      </c>
      <c r="H10" s="90"/>
      <c r="I10" s="308">
        <v>28596.170172739399</v>
      </c>
    </row>
    <row r="13" spans="1:9" x14ac:dyDescent="0.2">
      <c r="D13" s="202"/>
    </row>
  </sheetData>
  <mergeCells count="6">
    <mergeCell ref="B10:C10"/>
    <mergeCell ref="A1:C1"/>
    <mergeCell ref="A3:C3"/>
    <mergeCell ref="D6:I6"/>
    <mergeCell ref="B8:C8"/>
    <mergeCell ref="B9:C9"/>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I33"/>
  <sheetViews>
    <sheetView showGridLines="0" workbookViewId="0">
      <selection sqref="A1:B1"/>
    </sheetView>
  </sheetViews>
  <sheetFormatPr baseColWidth="10" defaultColWidth="8.85546875" defaultRowHeight="12.75" x14ac:dyDescent="0.2"/>
  <cols>
    <col min="1" max="1" width="10.85546875" style="45" customWidth="1"/>
    <col min="2" max="2" width="2.28515625" style="45" customWidth="1"/>
    <col min="3" max="3" width="65.7109375" style="45" customWidth="1"/>
    <col min="4" max="9" width="21.85546875" style="45" customWidth="1"/>
    <col min="10" max="16384" width="8.85546875" style="45"/>
  </cols>
  <sheetData>
    <row r="1" spans="1:9" x14ac:dyDescent="0.2">
      <c r="A1" s="412"/>
      <c r="B1" s="412"/>
      <c r="C1" s="412"/>
    </row>
    <row r="3" spans="1:9" ht="40.15" customHeight="1" x14ac:dyDescent="0.2">
      <c r="A3" s="413" t="s">
        <v>1023</v>
      </c>
      <c r="B3" s="413"/>
      <c r="C3" s="413"/>
      <c r="D3" s="98"/>
      <c r="E3" s="98"/>
      <c r="F3" s="98"/>
      <c r="G3" s="98"/>
      <c r="H3" s="98"/>
      <c r="I3" s="98"/>
    </row>
    <row r="4" spans="1:9" ht="19.899999999999999" customHeight="1" x14ac:dyDescent="0.2">
      <c r="A4" s="98"/>
      <c r="B4" s="98"/>
      <c r="C4" s="98"/>
      <c r="D4" s="98"/>
      <c r="E4" s="98"/>
      <c r="F4" s="98"/>
      <c r="G4" s="98"/>
      <c r="H4" s="98"/>
      <c r="I4" s="98"/>
    </row>
    <row r="5" spans="1:9" ht="33.6" customHeight="1" x14ac:dyDescent="0.2">
      <c r="A5" s="148" t="s">
        <v>1024</v>
      </c>
      <c r="B5" s="124"/>
      <c r="C5" s="126"/>
      <c r="D5" s="423" t="s">
        <v>1025</v>
      </c>
      <c r="E5" s="420"/>
      <c r="F5" s="421" t="s">
        <v>1026</v>
      </c>
      <c r="G5" s="423"/>
      <c r="H5" s="420" t="s">
        <v>1027</v>
      </c>
      <c r="I5" s="420"/>
    </row>
    <row r="6" spans="1:9" ht="40.15" customHeight="1" x14ac:dyDescent="0.2">
      <c r="A6" s="177"/>
      <c r="B6" s="519" t="s">
        <v>42</v>
      </c>
      <c r="C6" s="520"/>
      <c r="D6" s="57" t="s">
        <v>1028</v>
      </c>
      <c r="E6" s="50" t="s">
        <v>594</v>
      </c>
      <c r="F6" s="57" t="s">
        <v>1028</v>
      </c>
      <c r="G6" s="50" t="s">
        <v>594</v>
      </c>
      <c r="H6" s="50" t="s">
        <v>16</v>
      </c>
      <c r="I6" s="50" t="s">
        <v>1029</v>
      </c>
    </row>
    <row r="7" spans="1:9" ht="19.899999999999999" customHeight="1" x14ac:dyDescent="0.2">
      <c r="A7" s="179"/>
      <c r="B7" s="180"/>
      <c r="C7" s="181"/>
      <c r="D7" s="101" t="s">
        <v>1</v>
      </c>
      <c r="E7" s="31" t="s">
        <v>2</v>
      </c>
      <c r="F7" s="31" t="s">
        <v>3</v>
      </c>
      <c r="G7" s="31" t="s">
        <v>4</v>
      </c>
      <c r="H7" s="31" t="s">
        <v>5</v>
      </c>
      <c r="I7" s="31" t="s">
        <v>6</v>
      </c>
    </row>
    <row r="8" spans="1:9" ht="19.899999999999999" customHeight="1" x14ac:dyDescent="0.2">
      <c r="A8" s="31" t="s">
        <v>22</v>
      </c>
      <c r="B8" s="425" t="s">
        <v>1030</v>
      </c>
      <c r="C8" s="426"/>
      <c r="D8" s="303">
        <v>3748.99</v>
      </c>
      <c r="E8" s="303">
        <v>200</v>
      </c>
      <c r="F8" s="303">
        <v>4390.05</v>
      </c>
      <c r="G8" s="303">
        <v>210.03</v>
      </c>
      <c r="H8" s="303">
        <v>44.1</v>
      </c>
      <c r="I8" s="183">
        <v>9.586754672303445E-3</v>
      </c>
    </row>
    <row r="9" spans="1:9" ht="19.899999999999999" customHeight="1" x14ac:dyDescent="0.2">
      <c r="A9" s="31" t="s">
        <v>24</v>
      </c>
      <c r="B9" s="425" t="s">
        <v>1031</v>
      </c>
      <c r="C9" s="426"/>
      <c r="D9" s="303">
        <v>808.93</v>
      </c>
      <c r="E9" s="303">
        <v>65.63</v>
      </c>
      <c r="F9" s="303">
        <v>1030.08</v>
      </c>
      <c r="G9" s="303">
        <v>5.61</v>
      </c>
      <c r="H9" s="303">
        <v>57.22</v>
      </c>
      <c r="I9" s="183">
        <v>5.5249252073825826E-2</v>
      </c>
    </row>
    <row r="10" spans="1:9" ht="19.899999999999999" customHeight="1" x14ac:dyDescent="0.2">
      <c r="A10" s="31" t="s">
        <v>1032</v>
      </c>
      <c r="B10" s="44"/>
      <c r="C10" s="43" t="s">
        <v>1033</v>
      </c>
      <c r="D10" s="303">
        <v>435.2</v>
      </c>
      <c r="E10" s="303">
        <v>24.19</v>
      </c>
      <c r="F10" s="303">
        <v>646.47</v>
      </c>
      <c r="G10" s="303">
        <v>3.77</v>
      </c>
      <c r="H10" s="303">
        <v>6.2</v>
      </c>
      <c r="I10" s="183">
        <v>9.5393444552999904E-3</v>
      </c>
    </row>
    <row r="11" spans="1:9" ht="19.899999999999999" customHeight="1" x14ac:dyDescent="0.2">
      <c r="A11" s="31" t="s">
        <v>1034</v>
      </c>
      <c r="B11" s="44"/>
      <c r="C11" s="43" t="s">
        <v>61</v>
      </c>
      <c r="D11" s="303">
        <v>373.73</v>
      </c>
      <c r="E11" s="303">
        <v>41.45</v>
      </c>
      <c r="F11" s="303">
        <v>383.62</v>
      </c>
      <c r="G11" s="303">
        <v>1.84</v>
      </c>
      <c r="H11" s="303">
        <v>51.02</v>
      </c>
      <c r="I11" s="183">
        <v>0.1323592410003433</v>
      </c>
    </row>
    <row r="12" spans="1:9" ht="19.899999999999999" customHeight="1" x14ac:dyDescent="0.2">
      <c r="A12" s="31" t="s">
        <v>32</v>
      </c>
      <c r="B12" s="425" t="s">
        <v>62</v>
      </c>
      <c r="C12" s="426"/>
      <c r="D12" s="303">
        <v>88.76</v>
      </c>
      <c r="E12" s="303">
        <v>0</v>
      </c>
      <c r="F12" s="303">
        <v>88.76</v>
      </c>
      <c r="G12" s="303">
        <v>0</v>
      </c>
      <c r="H12" s="303">
        <v>0</v>
      </c>
      <c r="I12" s="183">
        <v>0</v>
      </c>
    </row>
    <row r="13" spans="1:9" ht="19.899999999999999" customHeight="1" x14ac:dyDescent="0.2">
      <c r="A13" s="31" t="s">
        <v>1035</v>
      </c>
      <c r="B13" s="425" t="s">
        <v>63</v>
      </c>
      <c r="C13" s="426"/>
      <c r="D13" s="303">
        <v>329.34</v>
      </c>
      <c r="E13" s="303">
        <v>0</v>
      </c>
      <c r="F13" s="303">
        <v>329.34</v>
      </c>
      <c r="G13" s="303">
        <v>0</v>
      </c>
      <c r="H13" s="303">
        <v>0</v>
      </c>
      <c r="I13" s="183">
        <v>0</v>
      </c>
    </row>
    <row r="14" spans="1:9" ht="19.899999999999999" customHeight="1" x14ac:dyDescent="0.2">
      <c r="A14" s="31" t="s">
        <v>34</v>
      </c>
      <c r="B14" s="425" t="s">
        <v>64</v>
      </c>
      <c r="C14" s="426"/>
      <c r="D14" s="303">
        <v>271.08</v>
      </c>
      <c r="E14" s="303">
        <v>26.54</v>
      </c>
      <c r="F14" s="303">
        <v>238.09</v>
      </c>
      <c r="G14" s="303">
        <v>9.06</v>
      </c>
      <c r="H14" s="303">
        <v>78.790000000000006</v>
      </c>
      <c r="I14" s="183">
        <v>0.31879370921014738</v>
      </c>
    </row>
    <row r="15" spans="1:9" ht="19.899999999999999" customHeight="1" x14ac:dyDescent="0.2">
      <c r="A15" s="31" t="s">
        <v>36</v>
      </c>
      <c r="B15" s="425" t="s">
        <v>657</v>
      </c>
      <c r="C15" s="426"/>
      <c r="D15" s="303">
        <v>647.69000000000005</v>
      </c>
      <c r="E15" s="303">
        <v>0</v>
      </c>
      <c r="F15" s="303">
        <v>647.69000000000005</v>
      </c>
      <c r="G15" s="303">
        <v>0</v>
      </c>
      <c r="H15" s="303">
        <v>65.67</v>
      </c>
      <c r="I15" s="183">
        <v>0.10138767382657164</v>
      </c>
    </row>
    <row r="16" spans="1:9" ht="19.899999999999999" customHeight="1" x14ac:dyDescent="0.2">
      <c r="A16" s="31" t="s">
        <v>38</v>
      </c>
      <c r="B16" s="425" t="s">
        <v>1036</v>
      </c>
      <c r="C16" s="426"/>
      <c r="D16" s="303">
        <v>7919.8</v>
      </c>
      <c r="E16" s="303">
        <v>3931.85</v>
      </c>
      <c r="F16" s="303">
        <v>6775.67</v>
      </c>
      <c r="G16" s="303">
        <v>776.95</v>
      </c>
      <c r="H16" s="303">
        <v>7173.81</v>
      </c>
      <c r="I16" s="183">
        <v>0.94984338247242406</v>
      </c>
    </row>
    <row r="17" spans="1:9" ht="19.899999999999999" customHeight="1" x14ac:dyDescent="0.2">
      <c r="A17" s="31" t="s">
        <v>1037</v>
      </c>
      <c r="B17" s="44"/>
      <c r="C17" s="43" t="s">
        <v>1038</v>
      </c>
      <c r="D17" s="303">
        <v>111.02</v>
      </c>
      <c r="E17" s="303">
        <v>22.85</v>
      </c>
      <c r="F17" s="303">
        <v>107.2</v>
      </c>
      <c r="G17" s="303">
        <v>9.06</v>
      </c>
      <c r="H17" s="303">
        <v>116.24</v>
      </c>
      <c r="I17" s="183">
        <v>0.99985605713179082</v>
      </c>
    </row>
    <row r="18" spans="1:9" ht="19.899999999999999" customHeight="1" x14ac:dyDescent="0.2">
      <c r="A18" s="31" t="s">
        <v>65</v>
      </c>
      <c r="B18" s="425" t="s">
        <v>1039</v>
      </c>
      <c r="C18" s="426"/>
      <c r="D18" s="303">
        <v>1358.71</v>
      </c>
      <c r="E18" s="303">
        <v>0</v>
      </c>
      <c r="F18" s="303">
        <v>1357.86</v>
      </c>
      <c r="G18" s="303">
        <v>0</v>
      </c>
      <c r="H18" s="303">
        <v>2022.44</v>
      </c>
      <c r="I18" s="183">
        <v>1.489438121013503</v>
      </c>
    </row>
    <row r="19" spans="1:9" ht="19.899999999999999" customHeight="1" x14ac:dyDescent="0.2">
      <c r="A19" s="31" t="s">
        <v>1040</v>
      </c>
      <c r="B19" s="44"/>
      <c r="C19" s="43" t="s">
        <v>1041</v>
      </c>
      <c r="D19" s="303">
        <v>75.5</v>
      </c>
      <c r="E19" s="303">
        <v>0</v>
      </c>
      <c r="F19" s="303">
        <v>74.64</v>
      </c>
      <c r="G19" s="303">
        <v>0</v>
      </c>
      <c r="H19" s="303">
        <v>111.96</v>
      </c>
      <c r="I19" s="183">
        <v>1.5000000001339751</v>
      </c>
    </row>
    <row r="20" spans="1:9" ht="19.899999999999999" customHeight="1" x14ac:dyDescent="0.2">
      <c r="A20" s="31" t="s">
        <v>1042</v>
      </c>
      <c r="B20" s="44"/>
      <c r="C20" s="43" t="s">
        <v>1043</v>
      </c>
      <c r="D20" s="303">
        <v>1283.21</v>
      </c>
      <c r="E20" s="303">
        <v>0</v>
      </c>
      <c r="F20" s="303">
        <v>1283.21</v>
      </c>
      <c r="G20" s="303">
        <v>0</v>
      </c>
      <c r="H20" s="303">
        <v>1910.48</v>
      </c>
      <c r="I20" s="183">
        <v>1.4888237682775409</v>
      </c>
    </row>
    <row r="21" spans="1:9" ht="19.899999999999999" customHeight="1" x14ac:dyDescent="0.2">
      <c r="A21" s="31" t="s">
        <v>67</v>
      </c>
      <c r="B21" s="425" t="s">
        <v>68</v>
      </c>
      <c r="C21" s="426"/>
      <c r="D21" s="303">
        <v>2011.46</v>
      </c>
      <c r="E21" s="303">
        <v>1532.68</v>
      </c>
      <c r="F21" s="303">
        <v>1808.45</v>
      </c>
      <c r="G21" s="303">
        <v>163.87</v>
      </c>
      <c r="H21" s="303">
        <v>1322.41</v>
      </c>
      <c r="I21" s="183">
        <v>0.67048313545669558</v>
      </c>
    </row>
    <row r="22" spans="1:9" ht="19.899999999999999" customHeight="1" x14ac:dyDescent="0.2">
      <c r="A22" s="31" t="s">
        <v>69</v>
      </c>
      <c r="B22" s="425" t="s">
        <v>1044</v>
      </c>
      <c r="C22" s="426"/>
      <c r="D22" s="303">
        <v>9946.99</v>
      </c>
      <c r="E22" s="303">
        <v>505.69</v>
      </c>
      <c r="F22" s="303">
        <v>9554.0499999999993</v>
      </c>
      <c r="G22" s="303">
        <v>197.53</v>
      </c>
      <c r="H22" s="303">
        <v>5608.12</v>
      </c>
      <c r="I22" s="183">
        <v>0.57509897070250249</v>
      </c>
    </row>
    <row r="23" spans="1:9" ht="19.899999999999999" customHeight="1" x14ac:dyDescent="0.2">
      <c r="A23" s="31" t="s">
        <v>1045</v>
      </c>
      <c r="B23" s="44"/>
      <c r="C23" s="43" t="s">
        <v>1046</v>
      </c>
      <c r="D23" s="303">
        <v>3057.76</v>
      </c>
      <c r="E23" s="303">
        <v>24.22</v>
      </c>
      <c r="F23" s="303">
        <v>3003.67</v>
      </c>
      <c r="G23" s="303">
        <v>12.73</v>
      </c>
      <c r="H23" s="303">
        <v>882.74</v>
      </c>
      <c r="I23" s="183">
        <v>0.29264660428452816</v>
      </c>
    </row>
    <row r="24" spans="1:9" ht="19.899999999999999" customHeight="1" x14ac:dyDescent="0.2">
      <c r="A24" s="31" t="s">
        <v>1047</v>
      </c>
      <c r="B24" s="44"/>
      <c r="C24" s="43" t="s">
        <v>1048</v>
      </c>
      <c r="D24" s="303">
        <v>1494.7</v>
      </c>
      <c r="E24" s="303">
        <v>44.46</v>
      </c>
      <c r="F24" s="303">
        <v>1436.01</v>
      </c>
      <c r="G24" s="303">
        <v>15.39</v>
      </c>
      <c r="H24" s="303">
        <v>573.17999999999995</v>
      </c>
      <c r="I24" s="183">
        <v>0.39491785552359482</v>
      </c>
    </row>
    <row r="25" spans="1:9" ht="19.899999999999999" customHeight="1" x14ac:dyDescent="0.2">
      <c r="A25" s="31" t="s">
        <v>1049</v>
      </c>
      <c r="B25" s="44"/>
      <c r="C25" s="43" t="s">
        <v>1050</v>
      </c>
      <c r="D25" s="303">
        <v>2317.89</v>
      </c>
      <c r="E25" s="303">
        <v>244.02</v>
      </c>
      <c r="F25" s="303">
        <v>2144.89</v>
      </c>
      <c r="G25" s="303">
        <v>96.13</v>
      </c>
      <c r="H25" s="303">
        <v>1392.53</v>
      </c>
      <c r="I25" s="183">
        <v>0.62138209903261232</v>
      </c>
    </row>
    <row r="26" spans="1:9" ht="19.899999999999999" customHeight="1" x14ac:dyDescent="0.2">
      <c r="A26" s="31" t="s">
        <v>1051</v>
      </c>
      <c r="B26" s="44" t="s">
        <v>1024</v>
      </c>
      <c r="C26" s="43" t="s">
        <v>1052</v>
      </c>
      <c r="D26" s="303">
        <v>2439.04</v>
      </c>
      <c r="E26" s="303">
        <v>92.35</v>
      </c>
      <c r="F26" s="303">
        <v>2344.83</v>
      </c>
      <c r="G26" s="303">
        <v>33.200000000000003</v>
      </c>
      <c r="H26" s="303">
        <v>1770.27</v>
      </c>
      <c r="I26" s="183">
        <v>0.74442602807286085</v>
      </c>
    </row>
    <row r="27" spans="1:9" ht="19.899999999999999" customHeight="1" x14ac:dyDescent="0.2">
      <c r="A27" s="31" t="s">
        <v>1053</v>
      </c>
      <c r="B27" s="44"/>
      <c r="C27" s="43" t="s">
        <v>1054</v>
      </c>
      <c r="D27" s="303">
        <v>637.6</v>
      </c>
      <c r="E27" s="303">
        <v>100.64</v>
      </c>
      <c r="F27" s="303">
        <v>624.65</v>
      </c>
      <c r="G27" s="303">
        <v>40.07</v>
      </c>
      <c r="H27" s="303">
        <v>989.4</v>
      </c>
      <c r="I27" s="183">
        <v>1.4884320958441051</v>
      </c>
    </row>
    <row r="28" spans="1:9" ht="19.899999999999999" customHeight="1" x14ac:dyDescent="0.2">
      <c r="A28" s="31" t="s">
        <v>71</v>
      </c>
      <c r="B28" s="425" t="s">
        <v>669</v>
      </c>
      <c r="C28" s="426"/>
      <c r="D28" s="303">
        <v>457.69</v>
      </c>
      <c r="E28" s="303">
        <v>25.02</v>
      </c>
      <c r="F28" s="303">
        <v>440.4</v>
      </c>
      <c r="G28" s="303">
        <v>11.53</v>
      </c>
      <c r="H28" s="303">
        <v>593.89</v>
      </c>
      <c r="I28" s="183">
        <v>1.3141103268478134</v>
      </c>
    </row>
    <row r="29" spans="1:9" ht="19.899999999999999" customHeight="1" x14ac:dyDescent="0.2">
      <c r="A29" s="31" t="s">
        <v>687</v>
      </c>
      <c r="B29" s="425" t="s">
        <v>1055</v>
      </c>
      <c r="C29" s="426"/>
      <c r="D29" s="303">
        <v>0</v>
      </c>
      <c r="E29" s="303">
        <v>0</v>
      </c>
      <c r="F29" s="303">
        <v>0</v>
      </c>
      <c r="G29" s="303">
        <v>0</v>
      </c>
      <c r="H29" s="303">
        <v>0</v>
      </c>
      <c r="I29" s="183">
        <v>0</v>
      </c>
    </row>
    <row r="30" spans="1:9" ht="19.899999999999999" customHeight="1" x14ac:dyDescent="0.2">
      <c r="A30" s="31" t="s">
        <v>689</v>
      </c>
      <c r="B30" s="425" t="s">
        <v>1056</v>
      </c>
      <c r="C30" s="426"/>
      <c r="D30" s="303">
        <v>277.66000000000003</v>
      </c>
      <c r="E30" s="303">
        <v>23.76</v>
      </c>
      <c r="F30" s="303">
        <v>277.66000000000003</v>
      </c>
      <c r="G30" s="303">
        <v>9.5</v>
      </c>
      <c r="H30" s="303">
        <v>295.60000000000002</v>
      </c>
      <c r="I30" s="183">
        <v>1.0293668140434975</v>
      </c>
    </row>
    <row r="31" spans="1:9" ht="19.899999999999999" customHeight="1" x14ac:dyDescent="0.2">
      <c r="A31" s="31" t="s">
        <v>691</v>
      </c>
      <c r="B31" s="425" t="s">
        <v>72</v>
      </c>
      <c r="C31" s="426"/>
      <c r="D31" s="303">
        <v>1058.46</v>
      </c>
      <c r="E31" s="303">
        <v>0</v>
      </c>
      <c r="F31" s="303">
        <v>1058.46</v>
      </c>
      <c r="G31" s="303">
        <v>0</v>
      </c>
      <c r="H31" s="303">
        <v>677.09</v>
      </c>
      <c r="I31" s="183">
        <v>0.63969380501887818</v>
      </c>
    </row>
    <row r="32" spans="1:9" ht="19.899999999999999" customHeight="1" x14ac:dyDescent="0.2">
      <c r="A32" s="182" t="s">
        <v>73</v>
      </c>
      <c r="B32" s="521" t="s">
        <v>204</v>
      </c>
      <c r="C32" s="491"/>
      <c r="D32" s="402"/>
      <c r="E32" s="402"/>
      <c r="F32" s="402"/>
      <c r="G32" s="402"/>
      <c r="H32" s="402"/>
      <c r="I32" s="184"/>
    </row>
    <row r="33" spans="1:9" ht="19.899999999999999" customHeight="1" x14ac:dyDescent="0.2">
      <c r="A33" s="50" t="s">
        <v>120</v>
      </c>
      <c r="B33" s="439" t="s">
        <v>39</v>
      </c>
      <c r="C33" s="418"/>
      <c r="D33" s="403">
        <v>28925.55</v>
      </c>
      <c r="E33" s="403">
        <v>6311.16</v>
      </c>
      <c r="F33" s="403">
        <v>27996.560000000001</v>
      </c>
      <c r="G33" s="403">
        <v>1384.08</v>
      </c>
      <c r="H33" s="403">
        <v>17939.13</v>
      </c>
      <c r="I33" s="183">
        <v>0.61057672555722309</v>
      </c>
    </row>
  </sheetData>
  <mergeCells count="22">
    <mergeCell ref="B32:C32"/>
    <mergeCell ref="B33:C33"/>
    <mergeCell ref="B22:C22"/>
    <mergeCell ref="B28:C28"/>
    <mergeCell ref="B29:C29"/>
    <mergeCell ref="B30:C30"/>
    <mergeCell ref="B31:C31"/>
    <mergeCell ref="B14:C14"/>
    <mergeCell ref="B15:C15"/>
    <mergeCell ref="B16:C16"/>
    <mergeCell ref="B18:C18"/>
    <mergeCell ref="B21:C21"/>
    <mergeCell ref="B6:C6"/>
    <mergeCell ref="B8:C8"/>
    <mergeCell ref="B9:C9"/>
    <mergeCell ref="B12:C12"/>
    <mergeCell ref="B13:C13"/>
    <mergeCell ref="A1:C1"/>
    <mergeCell ref="A3:C3"/>
    <mergeCell ref="D5:E5"/>
    <mergeCell ref="F5:G5"/>
    <mergeCell ref="H5:I5"/>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AE39"/>
  <sheetViews>
    <sheetView showGridLines="0" workbookViewId="0">
      <selection sqref="A1:B1"/>
    </sheetView>
  </sheetViews>
  <sheetFormatPr baseColWidth="10" defaultColWidth="8.85546875" defaultRowHeight="12.75" x14ac:dyDescent="0.2"/>
  <cols>
    <col min="1" max="1" width="10.85546875" style="45" customWidth="1"/>
    <col min="2" max="3" width="2.28515625" style="45" customWidth="1"/>
    <col min="4" max="4" width="65.7109375" style="45" customWidth="1"/>
    <col min="5" max="31" width="21.85546875" style="45" customWidth="1"/>
    <col min="32" max="16384" width="8.85546875" style="45"/>
  </cols>
  <sheetData>
    <row r="1" spans="1:31" x14ac:dyDescent="0.2">
      <c r="A1" s="412"/>
      <c r="B1" s="412"/>
      <c r="C1" s="412"/>
      <c r="D1" s="412"/>
    </row>
    <row r="3" spans="1:31" ht="40.15" customHeight="1" x14ac:dyDescent="0.2">
      <c r="A3" s="413" t="s">
        <v>1057</v>
      </c>
      <c r="B3" s="413"/>
      <c r="C3" s="413"/>
      <c r="D3" s="413"/>
      <c r="E3" s="98"/>
      <c r="F3" s="98"/>
      <c r="G3" s="98"/>
      <c r="H3" s="98"/>
      <c r="I3" s="98"/>
      <c r="J3" s="98"/>
      <c r="K3" s="98"/>
      <c r="L3" s="98"/>
      <c r="M3" s="98"/>
      <c r="N3" s="98"/>
      <c r="O3" s="98"/>
      <c r="P3" s="98"/>
      <c r="Q3" s="98"/>
      <c r="R3" s="98"/>
      <c r="S3" s="98"/>
      <c r="T3" s="98"/>
      <c r="U3" s="98"/>
      <c r="V3" s="98"/>
      <c r="W3" s="98"/>
      <c r="X3" s="98"/>
      <c r="Y3" s="98"/>
      <c r="Z3" s="98"/>
      <c r="AA3" s="98"/>
      <c r="AB3" s="98"/>
      <c r="AC3" s="98"/>
      <c r="AD3" s="98"/>
      <c r="AE3" s="98"/>
    </row>
    <row r="4" spans="1:31" ht="19.899999999999999" customHeight="1" x14ac:dyDescent="0.2">
      <c r="A4" s="98"/>
      <c r="B4" s="98"/>
      <c r="C4" s="98"/>
      <c r="D4" s="98"/>
      <c r="E4" s="98"/>
      <c r="F4" s="98"/>
      <c r="G4" s="98"/>
      <c r="H4" s="98"/>
      <c r="I4" s="98"/>
      <c r="J4" s="98"/>
      <c r="K4" s="98"/>
      <c r="L4" s="98"/>
      <c r="M4" s="98"/>
      <c r="N4" s="98"/>
      <c r="O4" s="98"/>
      <c r="P4" s="98"/>
      <c r="Q4" s="98"/>
      <c r="R4" s="98"/>
      <c r="S4" s="98"/>
      <c r="T4" s="98"/>
      <c r="U4" s="98"/>
      <c r="V4" s="98"/>
      <c r="W4" s="98"/>
      <c r="X4" s="98"/>
      <c r="Y4" s="98"/>
      <c r="Z4" s="98"/>
      <c r="AA4" s="98"/>
      <c r="AB4" s="98"/>
      <c r="AC4" s="98"/>
      <c r="AD4" s="98"/>
      <c r="AE4" s="98"/>
    </row>
    <row r="5" spans="1:31" ht="40.15" customHeight="1" x14ac:dyDescent="0.2">
      <c r="A5" s="185"/>
      <c r="B5" s="186"/>
      <c r="C5" s="187"/>
      <c r="D5" s="188"/>
      <c r="E5" s="420" t="s">
        <v>41</v>
      </c>
      <c r="F5" s="420"/>
      <c r="G5" s="420"/>
      <c r="H5" s="420"/>
      <c r="I5" s="420"/>
      <c r="J5" s="420"/>
      <c r="K5" s="420"/>
      <c r="L5" s="420"/>
      <c r="M5" s="420"/>
      <c r="N5" s="420"/>
      <c r="O5" s="420"/>
      <c r="P5" s="420"/>
      <c r="Q5" s="420"/>
      <c r="R5" s="420"/>
      <c r="S5" s="420"/>
      <c r="T5" s="420"/>
      <c r="U5" s="420"/>
      <c r="V5" s="420"/>
      <c r="W5" s="420"/>
      <c r="X5" s="420"/>
      <c r="Y5" s="420"/>
      <c r="Z5" s="420"/>
      <c r="AA5" s="420"/>
      <c r="AB5" s="420"/>
      <c r="AC5" s="420"/>
      <c r="AD5" s="189" t="s">
        <v>39</v>
      </c>
      <c r="AE5" s="189" t="s">
        <v>1058</v>
      </c>
    </row>
    <row r="6" spans="1:31" ht="19.899999999999999" customHeight="1" x14ac:dyDescent="0.2">
      <c r="A6" s="177"/>
      <c r="B6" s="522" t="s">
        <v>42</v>
      </c>
      <c r="C6" s="413"/>
      <c r="D6" s="523"/>
      <c r="E6" s="57" t="s">
        <v>47</v>
      </c>
      <c r="F6" s="50" t="s">
        <v>48</v>
      </c>
      <c r="G6" s="57" t="s">
        <v>49</v>
      </c>
      <c r="H6" s="57" t="s">
        <v>50</v>
      </c>
      <c r="I6" s="57" t="s">
        <v>51</v>
      </c>
      <c r="J6" s="57" t="s">
        <v>1059</v>
      </c>
      <c r="K6" s="57" t="s">
        <v>1060</v>
      </c>
      <c r="L6" s="57" t="s">
        <v>1061</v>
      </c>
      <c r="M6" s="57" t="s">
        <v>1062</v>
      </c>
      <c r="N6" s="57" t="s">
        <v>52</v>
      </c>
      <c r="O6" s="57" t="s">
        <v>1063</v>
      </c>
      <c r="P6" s="57" t="s">
        <v>53</v>
      </c>
      <c r="Q6" s="57" t="s">
        <v>54</v>
      </c>
      <c r="R6" s="57" t="s">
        <v>1064</v>
      </c>
      <c r="S6" s="57" t="s">
        <v>1065</v>
      </c>
      <c r="T6" s="57" t="s">
        <v>55</v>
      </c>
      <c r="U6" s="57" t="s">
        <v>1066</v>
      </c>
      <c r="V6" s="57" t="s">
        <v>1067</v>
      </c>
      <c r="W6" s="57" t="s">
        <v>1068</v>
      </c>
      <c r="X6" s="57" t="s">
        <v>56</v>
      </c>
      <c r="Y6" s="57" t="s">
        <v>1069</v>
      </c>
      <c r="Z6" s="57" t="s">
        <v>1070</v>
      </c>
      <c r="AA6" s="57" t="s">
        <v>1071</v>
      </c>
      <c r="AB6" s="57" t="s">
        <v>1072</v>
      </c>
      <c r="AC6" s="50" t="s">
        <v>57</v>
      </c>
      <c r="AD6" s="192"/>
      <c r="AE6" s="192"/>
    </row>
    <row r="7" spans="1:31" ht="19.899999999999999" customHeight="1" x14ac:dyDescent="0.2">
      <c r="A7" s="179"/>
      <c r="B7" s="180"/>
      <c r="C7" s="180"/>
      <c r="D7" s="181"/>
      <c r="E7" s="101" t="s">
        <v>1</v>
      </c>
      <c r="F7" s="101" t="s">
        <v>2</v>
      </c>
      <c r="G7" s="101" t="s">
        <v>3</v>
      </c>
      <c r="H7" s="101" t="s">
        <v>4</v>
      </c>
      <c r="I7" s="101" t="s">
        <v>5</v>
      </c>
      <c r="J7" s="101" t="s">
        <v>6</v>
      </c>
      <c r="K7" s="101" t="s">
        <v>7</v>
      </c>
      <c r="L7" s="101" t="s">
        <v>8</v>
      </c>
      <c r="M7" s="101" t="s">
        <v>43</v>
      </c>
      <c r="N7" s="101" t="s">
        <v>44</v>
      </c>
      <c r="O7" s="101" t="s">
        <v>45</v>
      </c>
      <c r="P7" s="101" t="s">
        <v>46</v>
      </c>
      <c r="Q7" s="101" t="s">
        <v>776</v>
      </c>
      <c r="R7" s="101" t="s">
        <v>973</v>
      </c>
      <c r="S7" s="101" t="s">
        <v>974</v>
      </c>
      <c r="T7" s="101" t="s">
        <v>1073</v>
      </c>
      <c r="U7" s="101" t="s">
        <v>1074</v>
      </c>
      <c r="V7" s="101" t="s">
        <v>1075</v>
      </c>
      <c r="W7" s="101" t="s">
        <v>1076</v>
      </c>
      <c r="X7" s="101" t="s">
        <v>186</v>
      </c>
      <c r="Y7" s="101" t="s">
        <v>1077</v>
      </c>
      <c r="Z7" s="101" t="s">
        <v>1078</v>
      </c>
      <c r="AA7" s="101" t="s">
        <v>1079</v>
      </c>
      <c r="AB7" s="101" t="s">
        <v>75</v>
      </c>
      <c r="AC7" s="101" t="s">
        <v>76</v>
      </c>
      <c r="AD7" s="101" t="s">
        <v>1080</v>
      </c>
      <c r="AE7" s="101" t="s">
        <v>1081</v>
      </c>
    </row>
    <row r="8" spans="1:31" ht="19.899999999999999" customHeight="1" x14ac:dyDescent="0.2">
      <c r="A8" s="31" t="s">
        <v>22</v>
      </c>
      <c r="B8" s="425" t="s">
        <v>1030</v>
      </c>
      <c r="C8" s="504"/>
      <c r="D8" s="426"/>
      <c r="E8" s="303">
        <v>4347.6899999999996</v>
      </c>
      <c r="F8" s="303">
        <v>0</v>
      </c>
      <c r="G8" s="303">
        <v>61.67</v>
      </c>
      <c r="H8" s="303">
        <v>108.37</v>
      </c>
      <c r="I8" s="303">
        <v>51.12</v>
      </c>
      <c r="J8" s="303">
        <v>0</v>
      </c>
      <c r="K8" s="303">
        <v>0</v>
      </c>
      <c r="L8" s="303">
        <v>0</v>
      </c>
      <c r="M8" s="303">
        <v>0</v>
      </c>
      <c r="N8" s="303">
        <v>21.3</v>
      </c>
      <c r="O8" s="303">
        <v>0</v>
      </c>
      <c r="P8" s="303">
        <v>0</v>
      </c>
      <c r="Q8" s="303">
        <v>0</v>
      </c>
      <c r="R8" s="303">
        <v>0</v>
      </c>
      <c r="S8" s="303">
        <v>0</v>
      </c>
      <c r="T8" s="303">
        <v>9.92</v>
      </c>
      <c r="U8" s="303">
        <v>0</v>
      </c>
      <c r="V8" s="303">
        <v>0</v>
      </c>
      <c r="W8" s="303">
        <v>0</v>
      </c>
      <c r="X8" s="303">
        <v>0</v>
      </c>
      <c r="Y8" s="303">
        <v>0</v>
      </c>
      <c r="Z8" s="303">
        <v>0</v>
      </c>
      <c r="AA8" s="303">
        <v>0</v>
      </c>
      <c r="AB8" s="303">
        <v>0</v>
      </c>
      <c r="AC8" s="303">
        <v>0</v>
      </c>
      <c r="AD8" s="403">
        <v>4600.08</v>
      </c>
      <c r="AE8" s="303">
        <v>0</v>
      </c>
    </row>
    <row r="9" spans="1:31" ht="19.899999999999999" customHeight="1" x14ac:dyDescent="0.2">
      <c r="A9" s="31" t="s">
        <v>24</v>
      </c>
      <c r="B9" s="425" t="s">
        <v>1031</v>
      </c>
      <c r="C9" s="504"/>
      <c r="D9" s="426"/>
      <c r="E9" s="303">
        <v>803.22</v>
      </c>
      <c r="F9" s="303">
        <v>0</v>
      </c>
      <c r="G9" s="303">
        <v>0</v>
      </c>
      <c r="H9" s="303">
        <v>0</v>
      </c>
      <c r="I9" s="303">
        <v>196.7</v>
      </c>
      <c r="J9" s="303">
        <v>0</v>
      </c>
      <c r="K9" s="303">
        <v>0</v>
      </c>
      <c r="L9" s="303">
        <v>0</v>
      </c>
      <c r="M9" s="303">
        <v>0</v>
      </c>
      <c r="N9" s="303">
        <v>35.76</v>
      </c>
      <c r="O9" s="303">
        <v>0</v>
      </c>
      <c r="P9" s="303">
        <v>0</v>
      </c>
      <c r="Q9" s="303">
        <v>0</v>
      </c>
      <c r="R9" s="303">
        <v>0</v>
      </c>
      <c r="S9" s="303">
        <v>0</v>
      </c>
      <c r="T9" s="303">
        <v>0</v>
      </c>
      <c r="U9" s="303">
        <v>0</v>
      </c>
      <c r="V9" s="303">
        <v>0</v>
      </c>
      <c r="W9" s="303">
        <v>0</v>
      </c>
      <c r="X9" s="303">
        <v>0</v>
      </c>
      <c r="Y9" s="303">
        <v>0</v>
      </c>
      <c r="Z9" s="303">
        <v>0</v>
      </c>
      <c r="AA9" s="303">
        <v>0</v>
      </c>
      <c r="AB9" s="303">
        <v>0</v>
      </c>
      <c r="AC9" s="303">
        <v>0</v>
      </c>
      <c r="AD9" s="403">
        <v>1035.69</v>
      </c>
      <c r="AE9" s="303">
        <v>0</v>
      </c>
    </row>
    <row r="10" spans="1:31" ht="19.899999999999999" customHeight="1" x14ac:dyDescent="0.2">
      <c r="A10" s="31" t="s">
        <v>1032</v>
      </c>
      <c r="B10" s="44"/>
      <c r="C10" s="504" t="s">
        <v>1033</v>
      </c>
      <c r="D10" s="426"/>
      <c r="E10" s="303">
        <v>619.22</v>
      </c>
      <c r="F10" s="303">
        <v>0</v>
      </c>
      <c r="G10" s="303">
        <v>0</v>
      </c>
      <c r="H10" s="303">
        <v>0</v>
      </c>
      <c r="I10" s="303">
        <v>31.01</v>
      </c>
      <c r="J10" s="303">
        <v>0</v>
      </c>
      <c r="K10" s="303">
        <v>0</v>
      </c>
      <c r="L10" s="303">
        <v>0</v>
      </c>
      <c r="M10" s="303">
        <v>0</v>
      </c>
      <c r="N10" s="303">
        <v>0</v>
      </c>
      <c r="O10" s="303">
        <v>0</v>
      </c>
      <c r="P10" s="303">
        <v>0</v>
      </c>
      <c r="Q10" s="303">
        <v>0</v>
      </c>
      <c r="R10" s="303">
        <v>0</v>
      </c>
      <c r="S10" s="303">
        <v>0</v>
      </c>
      <c r="T10" s="303">
        <v>0</v>
      </c>
      <c r="U10" s="303">
        <v>0</v>
      </c>
      <c r="V10" s="303">
        <v>0</v>
      </c>
      <c r="W10" s="303">
        <v>0</v>
      </c>
      <c r="X10" s="303">
        <v>0</v>
      </c>
      <c r="Y10" s="303">
        <v>0</v>
      </c>
      <c r="Z10" s="303">
        <v>0</v>
      </c>
      <c r="AA10" s="303">
        <v>0</v>
      </c>
      <c r="AB10" s="303">
        <v>0</v>
      </c>
      <c r="AC10" s="303">
        <v>0</v>
      </c>
      <c r="AD10" s="403">
        <v>650.24</v>
      </c>
      <c r="AE10" s="303">
        <v>0</v>
      </c>
    </row>
    <row r="11" spans="1:31" ht="19.899999999999999" customHeight="1" x14ac:dyDescent="0.2">
      <c r="A11" s="31" t="s">
        <v>1034</v>
      </c>
      <c r="B11" s="44"/>
      <c r="C11" s="504" t="s">
        <v>61</v>
      </c>
      <c r="D11" s="426"/>
      <c r="E11" s="303">
        <v>184</v>
      </c>
      <c r="F11" s="303">
        <v>0</v>
      </c>
      <c r="G11" s="303">
        <v>0</v>
      </c>
      <c r="H11" s="303">
        <v>0</v>
      </c>
      <c r="I11" s="303">
        <v>165.69</v>
      </c>
      <c r="J11" s="303">
        <v>0</v>
      </c>
      <c r="K11" s="303">
        <v>0</v>
      </c>
      <c r="L11" s="303">
        <v>0</v>
      </c>
      <c r="M11" s="303">
        <v>0</v>
      </c>
      <c r="N11" s="303">
        <v>35.76</v>
      </c>
      <c r="O11" s="303">
        <v>0</v>
      </c>
      <c r="P11" s="303">
        <v>0</v>
      </c>
      <c r="Q11" s="303">
        <v>0</v>
      </c>
      <c r="R11" s="303">
        <v>0</v>
      </c>
      <c r="S11" s="303">
        <v>0</v>
      </c>
      <c r="T11" s="303">
        <v>0</v>
      </c>
      <c r="U11" s="303">
        <v>0</v>
      </c>
      <c r="V11" s="303">
        <v>0</v>
      </c>
      <c r="W11" s="303">
        <v>0</v>
      </c>
      <c r="X11" s="303">
        <v>0</v>
      </c>
      <c r="Y11" s="303">
        <v>0</v>
      </c>
      <c r="Z11" s="303">
        <v>0</v>
      </c>
      <c r="AA11" s="303">
        <v>0</v>
      </c>
      <c r="AB11" s="303">
        <v>0</v>
      </c>
      <c r="AC11" s="303">
        <v>0</v>
      </c>
      <c r="AD11" s="403">
        <v>385.45</v>
      </c>
      <c r="AE11" s="303">
        <v>0</v>
      </c>
    </row>
    <row r="12" spans="1:31" ht="19.899999999999999" customHeight="1" x14ac:dyDescent="0.2">
      <c r="A12" s="31" t="s">
        <v>32</v>
      </c>
      <c r="B12" s="425" t="s">
        <v>62</v>
      </c>
      <c r="C12" s="504"/>
      <c r="D12" s="426"/>
      <c r="E12" s="303">
        <v>88.76</v>
      </c>
      <c r="F12" s="303">
        <v>0</v>
      </c>
      <c r="G12" s="303">
        <v>0</v>
      </c>
      <c r="H12" s="303">
        <v>0</v>
      </c>
      <c r="I12" s="303">
        <v>0</v>
      </c>
      <c r="J12" s="303">
        <v>0</v>
      </c>
      <c r="K12" s="303">
        <v>0</v>
      </c>
      <c r="L12" s="303">
        <v>0</v>
      </c>
      <c r="M12" s="303">
        <v>0</v>
      </c>
      <c r="N12" s="303">
        <v>0</v>
      </c>
      <c r="O12" s="303">
        <v>0</v>
      </c>
      <c r="P12" s="303">
        <v>0</v>
      </c>
      <c r="Q12" s="303">
        <v>0</v>
      </c>
      <c r="R12" s="303">
        <v>0</v>
      </c>
      <c r="S12" s="303">
        <v>0</v>
      </c>
      <c r="T12" s="303">
        <v>0</v>
      </c>
      <c r="U12" s="303">
        <v>0</v>
      </c>
      <c r="V12" s="303">
        <v>0</v>
      </c>
      <c r="W12" s="303">
        <v>0</v>
      </c>
      <c r="X12" s="303">
        <v>0</v>
      </c>
      <c r="Y12" s="303">
        <v>0</v>
      </c>
      <c r="Z12" s="303">
        <v>0</v>
      </c>
      <c r="AA12" s="303">
        <v>0</v>
      </c>
      <c r="AB12" s="303">
        <v>0</v>
      </c>
      <c r="AC12" s="303">
        <v>0</v>
      </c>
      <c r="AD12" s="403">
        <v>88.76</v>
      </c>
      <c r="AE12" s="303">
        <v>0</v>
      </c>
    </row>
    <row r="13" spans="1:31" ht="19.899999999999999" customHeight="1" x14ac:dyDescent="0.2">
      <c r="A13" s="31" t="s">
        <v>1035</v>
      </c>
      <c r="B13" s="425" t="s">
        <v>63</v>
      </c>
      <c r="C13" s="504"/>
      <c r="D13" s="426"/>
      <c r="E13" s="303">
        <v>329.34</v>
      </c>
      <c r="F13" s="303">
        <v>0</v>
      </c>
      <c r="G13" s="303">
        <v>0</v>
      </c>
      <c r="H13" s="303">
        <v>0</v>
      </c>
      <c r="I13" s="303">
        <v>0</v>
      </c>
      <c r="J13" s="303">
        <v>0</v>
      </c>
      <c r="K13" s="303">
        <v>0</v>
      </c>
      <c r="L13" s="303">
        <v>0</v>
      </c>
      <c r="M13" s="303">
        <v>0</v>
      </c>
      <c r="N13" s="303">
        <v>0</v>
      </c>
      <c r="O13" s="303">
        <v>0</v>
      </c>
      <c r="P13" s="303">
        <v>0</v>
      </c>
      <c r="Q13" s="303">
        <v>0</v>
      </c>
      <c r="R13" s="303">
        <v>0</v>
      </c>
      <c r="S13" s="303">
        <v>0</v>
      </c>
      <c r="T13" s="303">
        <v>0</v>
      </c>
      <c r="U13" s="303">
        <v>0</v>
      </c>
      <c r="V13" s="303">
        <v>0</v>
      </c>
      <c r="W13" s="303">
        <v>0</v>
      </c>
      <c r="X13" s="303">
        <v>0</v>
      </c>
      <c r="Y13" s="303">
        <v>0</v>
      </c>
      <c r="Z13" s="303">
        <v>0</v>
      </c>
      <c r="AA13" s="303">
        <v>0</v>
      </c>
      <c r="AB13" s="303">
        <v>0</v>
      </c>
      <c r="AC13" s="303">
        <v>0</v>
      </c>
      <c r="AD13" s="403">
        <v>329.34</v>
      </c>
      <c r="AE13" s="303">
        <v>0</v>
      </c>
    </row>
    <row r="14" spans="1:31" ht="19.899999999999999" customHeight="1" x14ac:dyDescent="0.2">
      <c r="A14" s="31" t="s">
        <v>34</v>
      </c>
      <c r="B14" s="425" t="s">
        <v>64</v>
      </c>
      <c r="C14" s="504"/>
      <c r="D14" s="426"/>
      <c r="E14" s="303">
        <v>1.48</v>
      </c>
      <c r="F14" s="303">
        <v>0</v>
      </c>
      <c r="G14" s="303">
        <v>0</v>
      </c>
      <c r="H14" s="303">
        <v>0</v>
      </c>
      <c r="I14" s="303">
        <v>62.53</v>
      </c>
      <c r="J14" s="303">
        <v>114.33</v>
      </c>
      <c r="K14" s="303">
        <v>0</v>
      </c>
      <c r="L14" s="303">
        <v>34.08</v>
      </c>
      <c r="M14" s="303">
        <v>0</v>
      </c>
      <c r="N14" s="303">
        <v>29.92</v>
      </c>
      <c r="O14" s="303">
        <v>0</v>
      </c>
      <c r="P14" s="303">
        <v>0</v>
      </c>
      <c r="Q14" s="303">
        <v>0</v>
      </c>
      <c r="R14" s="303">
        <v>0</v>
      </c>
      <c r="S14" s="303">
        <v>0</v>
      </c>
      <c r="T14" s="303">
        <v>4.75</v>
      </c>
      <c r="U14" s="303">
        <v>0</v>
      </c>
      <c r="V14" s="303">
        <v>0</v>
      </c>
      <c r="W14" s="303">
        <v>0</v>
      </c>
      <c r="X14" s="303">
        <v>0.06</v>
      </c>
      <c r="Y14" s="303">
        <v>0</v>
      </c>
      <c r="Z14" s="303">
        <v>0</v>
      </c>
      <c r="AA14" s="303">
        <v>0</v>
      </c>
      <c r="AB14" s="303">
        <v>0</v>
      </c>
      <c r="AC14" s="303">
        <v>0</v>
      </c>
      <c r="AD14" s="403">
        <v>247.15</v>
      </c>
      <c r="AE14" s="303">
        <v>2.34</v>
      </c>
    </row>
    <row r="15" spans="1:31" ht="19.899999999999999" customHeight="1" x14ac:dyDescent="0.2">
      <c r="A15" s="31" t="s">
        <v>36</v>
      </c>
      <c r="B15" s="425" t="s">
        <v>657</v>
      </c>
      <c r="C15" s="504"/>
      <c r="D15" s="426"/>
      <c r="E15" s="303">
        <v>0</v>
      </c>
      <c r="F15" s="303">
        <v>0</v>
      </c>
      <c r="G15" s="303">
        <v>0</v>
      </c>
      <c r="H15" s="303">
        <v>638.70000000000005</v>
      </c>
      <c r="I15" s="303">
        <v>8.99</v>
      </c>
      <c r="J15" s="303">
        <v>0</v>
      </c>
      <c r="K15" s="303">
        <v>0</v>
      </c>
      <c r="L15" s="303">
        <v>0</v>
      </c>
      <c r="M15" s="303">
        <v>0</v>
      </c>
      <c r="N15" s="303">
        <v>0</v>
      </c>
      <c r="O15" s="303">
        <v>0</v>
      </c>
      <c r="P15" s="303">
        <v>0</v>
      </c>
      <c r="Q15" s="303">
        <v>0</v>
      </c>
      <c r="R15" s="303">
        <v>0</v>
      </c>
      <c r="S15" s="303">
        <v>0</v>
      </c>
      <c r="T15" s="303">
        <v>0</v>
      </c>
      <c r="U15" s="303">
        <v>0</v>
      </c>
      <c r="V15" s="303">
        <v>0</v>
      </c>
      <c r="W15" s="303">
        <v>0</v>
      </c>
      <c r="X15" s="303">
        <v>0</v>
      </c>
      <c r="Y15" s="303">
        <v>0</v>
      </c>
      <c r="Z15" s="303">
        <v>0</v>
      </c>
      <c r="AA15" s="303">
        <v>0</v>
      </c>
      <c r="AB15" s="303">
        <v>0</v>
      </c>
      <c r="AC15" s="303">
        <v>0</v>
      </c>
      <c r="AD15" s="403">
        <v>647.69000000000005</v>
      </c>
      <c r="AE15" s="303">
        <v>0</v>
      </c>
    </row>
    <row r="16" spans="1:31" ht="19.899999999999999" customHeight="1" x14ac:dyDescent="0.2">
      <c r="A16" s="31" t="s">
        <v>38</v>
      </c>
      <c r="B16" s="425" t="s">
        <v>1036</v>
      </c>
      <c r="C16" s="504"/>
      <c r="D16" s="426"/>
      <c r="E16" s="303">
        <v>0</v>
      </c>
      <c r="F16" s="303">
        <v>0</v>
      </c>
      <c r="G16" s="303">
        <v>0</v>
      </c>
      <c r="H16" s="303">
        <v>0</v>
      </c>
      <c r="I16" s="303">
        <v>13.44</v>
      </c>
      <c r="J16" s="303">
        <v>0</v>
      </c>
      <c r="K16" s="303">
        <v>25.34</v>
      </c>
      <c r="L16" s="303">
        <v>0</v>
      </c>
      <c r="M16" s="303">
        <v>0</v>
      </c>
      <c r="N16" s="303">
        <v>6.94</v>
      </c>
      <c r="O16" s="303">
        <v>0</v>
      </c>
      <c r="P16" s="303">
        <v>8.64</v>
      </c>
      <c r="Q16" s="303">
        <v>14.26</v>
      </c>
      <c r="R16" s="303">
        <v>0</v>
      </c>
      <c r="S16" s="303">
        <v>0</v>
      </c>
      <c r="T16" s="303">
        <v>7453.29</v>
      </c>
      <c r="U16" s="303">
        <v>0</v>
      </c>
      <c r="V16" s="303">
        <v>0</v>
      </c>
      <c r="W16" s="303">
        <v>30.72</v>
      </c>
      <c r="X16" s="303">
        <v>0</v>
      </c>
      <c r="Y16" s="303">
        <v>0</v>
      </c>
      <c r="Z16" s="303">
        <v>0</v>
      </c>
      <c r="AA16" s="303">
        <v>0</v>
      </c>
      <c r="AB16" s="303">
        <v>0</v>
      </c>
      <c r="AC16" s="303">
        <v>0</v>
      </c>
      <c r="AD16" s="403">
        <v>7552.62</v>
      </c>
      <c r="AE16" s="303">
        <v>7491.34</v>
      </c>
    </row>
    <row r="17" spans="1:31" ht="19.899999999999999" customHeight="1" x14ac:dyDescent="0.2">
      <c r="A17" s="31" t="s">
        <v>1037</v>
      </c>
      <c r="B17" s="44"/>
      <c r="C17" s="504" t="s">
        <v>1038</v>
      </c>
      <c r="D17" s="426"/>
      <c r="E17" s="303">
        <v>0</v>
      </c>
      <c r="F17" s="303">
        <v>0</v>
      </c>
      <c r="G17" s="303">
        <v>0</v>
      </c>
      <c r="H17" s="303">
        <v>0</v>
      </c>
      <c r="I17" s="303">
        <v>0</v>
      </c>
      <c r="J17" s="303">
        <v>0</v>
      </c>
      <c r="K17" s="303">
        <v>0</v>
      </c>
      <c r="L17" s="303">
        <v>0</v>
      </c>
      <c r="M17" s="303">
        <v>0</v>
      </c>
      <c r="N17" s="303">
        <v>0</v>
      </c>
      <c r="O17" s="303">
        <v>0</v>
      </c>
      <c r="P17" s="303">
        <v>0</v>
      </c>
      <c r="Q17" s="303">
        <v>0</v>
      </c>
      <c r="R17" s="303">
        <v>0</v>
      </c>
      <c r="S17" s="303">
        <v>0</v>
      </c>
      <c r="T17" s="303">
        <v>85.53</v>
      </c>
      <c r="U17" s="303">
        <v>0</v>
      </c>
      <c r="V17" s="303">
        <v>0</v>
      </c>
      <c r="W17" s="303">
        <v>30.72</v>
      </c>
      <c r="X17" s="303">
        <v>0</v>
      </c>
      <c r="Y17" s="303">
        <v>0</v>
      </c>
      <c r="Z17" s="303">
        <v>0</v>
      </c>
      <c r="AA17" s="303">
        <v>0</v>
      </c>
      <c r="AB17" s="303">
        <v>0</v>
      </c>
      <c r="AC17" s="303">
        <v>0</v>
      </c>
      <c r="AD17" s="403">
        <v>116.25</v>
      </c>
      <c r="AE17" s="303">
        <v>116.25</v>
      </c>
    </row>
    <row r="18" spans="1:31" ht="19.899999999999999" customHeight="1" x14ac:dyDescent="0.2">
      <c r="A18" s="31" t="s">
        <v>65</v>
      </c>
      <c r="B18" s="425" t="s">
        <v>1039</v>
      </c>
      <c r="C18" s="504"/>
      <c r="D18" s="426"/>
      <c r="E18" s="303">
        <v>0</v>
      </c>
      <c r="F18" s="303">
        <v>0</v>
      </c>
      <c r="G18" s="303">
        <v>0</v>
      </c>
      <c r="H18" s="303">
        <v>0</v>
      </c>
      <c r="I18" s="303">
        <v>0</v>
      </c>
      <c r="J18" s="303">
        <v>0</v>
      </c>
      <c r="K18" s="303">
        <v>0</v>
      </c>
      <c r="L18" s="303">
        <v>0</v>
      </c>
      <c r="M18" s="303">
        <v>0</v>
      </c>
      <c r="N18" s="303">
        <v>0</v>
      </c>
      <c r="O18" s="303">
        <v>0</v>
      </c>
      <c r="P18" s="303">
        <v>0</v>
      </c>
      <c r="Q18" s="303">
        <v>0</v>
      </c>
      <c r="R18" s="303">
        <v>0</v>
      </c>
      <c r="S18" s="303">
        <v>0</v>
      </c>
      <c r="T18" s="303">
        <v>865.04</v>
      </c>
      <c r="U18" s="303">
        <v>0</v>
      </c>
      <c r="V18" s="303">
        <v>0</v>
      </c>
      <c r="W18" s="303">
        <v>0</v>
      </c>
      <c r="X18" s="303">
        <v>74.64</v>
      </c>
      <c r="Y18" s="303">
        <v>418.18</v>
      </c>
      <c r="Z18" s="303">
        <v>0</v>
      </c>
      <c r="AA18" s="303">
        <v>0</v>
      </c>
      <c r="AB18" s="303">
        <v>0</v>
      </c>
      <c r="AC18" s="303">
        <v>0</v>
      </c>
      <c r="AD18" s="403">
        <v>1357.86</v>
      </c>
      <c r="AE18" s="303">
        <v>1085.3399999999999</v>
      </c>
    </row>
    <row r="19" spans="1:31" ht="19.899999999999999" customHeight="1" x14ac:dyDescent="0.2">
      <c r="A19" s="31" t="s">
        <v>1040</v>
      </c>
      <c r="B19" s="44"/>
      <c r="C19" s="504" t="s">
        <v>1041</v>
      </c>
      <c r="D19" s="426"/>
      <c r="E19" s="303">
        <v>0</v>
      </c>
      <c r="F19" s="303">
        <v>0</v>
      </c>
      <c r="G19" s="303">
        <v>0</v>
      </c>
      <c r="H19" s="303">
        <v>0</v>
      </c>
      <c r="I19" s="303">
        <v>0</v>
      </c>
      <c r="J19" s="303">
        <v>0</v>
      </c>
      <c r="K19" s="303">
        <v>0</v>
      </c>
      <c r="L19" s="303">
        <v>0</v>
      </c>
      <c r="M19" s="303">
        <v>0</v>
      </c>
      <c r="N19" s="303">
        <v>0</v>
      </c>
      <c r="O19" s="303">
        <v>0</v>
      </c>
      <c r="P19" s="303">
        <v>0</v>
      </c>
      <c r="Q19" s="303">
        <v>0</v>
      </c>
      <c r="R19" s="303">
        <v>0</v>
      </c>
      <c r="S19" s="303">
        <v>0</v>
      </c>
      <c r="T19" s="303">
        <v>0</v>
      </c>
      <c r="U19" s="303">
        <v>0</v>
      </c>
      <c r="V19" s="303">
        <v>0</v>
      </c>
      <c r="W19" s="303">
        <v>0</v>
      </c>
      <c r="X19" s="303">
        <v>74.64</v>
      </c>
      <c r="Y19" s="303">
        <v>0</v>
      </c>
      <c r="Z19" s="303">
        <v>0</v>
      </c>
      <c r="AA19" s="303">
        <v>0</v>
      </c>
      <c r="AB19" s="303">
        <v>0</v>
      </c>
      <c r="AC19" s="303">
        <v>0</v>
      </c>
      <c r="AD19" s="403">
        <v>74.64</v>
      </c>
      <c r="AE19" s="303">
        <v>61.49</v>
      </c>
    </row>
    <row r="20" spans="1:31" ht="19.899999999999999" customHeight="1" x14ac:dyDescent="0.2">
      <c r="A20" s="31" t="s">
        <v>1042</v>
      </c>
      <c r="B20" s="44"/>
      <c r="C20" s="504" t="s">
        <v>1043</v>
      </c>
      <c r="D20" s="426"/>
      <c r="E20" s="303">
        <v>0</v>
      </c>
      <c r="F20" s="303">
        <v>0</v>
      </c>
      <c r="G20" s="303">
        <v>0</v>
      </c>
      <c r="H20" s="303">
        <v>0</v>
      </c>
      <c r="I20" s="303">
        <v>0</v>
      </c>
      <c r="J20" s="303">
        <v>0</v>
      </c>
      <c r="K20" s="303">
        <v>0</v>
      </c>
      <c r="L20" s="303">
        <v>0</v>
      </c>
      <c r="M20" s="303">
        <v>0</v>
      </c>
      <c r="N20" s="303">
        <v>0</v>
      </c>
      <c r="O20" s="303">
        <v>0</v>
      </c>
      <c r="P20" s="303">
        <v>0</v>
      </c>
      <c r="Q20" s="303">
        <v>0</v>
      </c>
      <c r="R20" s="303">
        <v>0</v>
      </c>
      <c r="S20" s="303">
        <v>0</v>
      </c>
      <c r="T20" s="303">
        <v>865.04</v>
      </c>
      <c r="U20" s="303">
        <v>0</v>
      </c>
      <c r="V20" s="303">
        <v>0</v>
      </c>
      <c r="W20" s="303">
        <v>0</v>
      </c>
      <c r="X20" s="303">
        <v>0</v>
      </c>
      <c r="Y20" s="303">
        <v>418.18</v>
      </c>
      <c r="Z20" s="303">
        <v>0</v>
      </c>
      <c r="AA20" s="303">
        <v>0</v>
      </c>
      <c r="AB20" s="303">
        <v>0</v>
      </c>
      <c r="AC20" s="303">
        <v>0</v>
      </c>
      <c r="AD20" s="403">
        <v>1283.21</v>
      </c>
      <c r="AE20" s="303">
        <v>1023.85</v>
      </c>
    </row>
    <row r="21" spans="1:31" ht="19.899999999999999" customHeight="1" x14ac:dyDescent="0.2">
      <c r="A21" s="31" t="s">
        <v>67</v>
      </c>
      <c r="B21" s="425" t="s">
        <v>666</v>
      </c>
      <c r="C21" s="504"/>
      <c r="D21" s="426"/>
      <c r="E21" s="303">
        <v>0</v>
      </c>
      <c r="F21" s="303">
        <v>0</v>
      </c>
      <c r="G21" s="303">
        <v>0</v>
      </c>
      <c r="H21" s="303">
        <v>0</v>
      </c>
      <c r="I21" s="303">
        <v>0</v>
      </c>
      <c r="J21" s="303">
        <v>0</v>
      </c>
      <c r="K21" s="303">
        <v>0</v>
      </c>
      <c r="L21" s="303">
        <v>0</v>
      </c>
      <c r="M21" s="303">
        <v>44.49</v>
      </c>
      <c r="N21" s="303">
        <v>0</v>
      </c>
      <c r="O21" s="303">
        <v>0</v>
      </c>
      <c r="P21" s="303">
        <v>0</v>
      </c>
      <c r="Q21" s="303">
        <v>1718.24</v>
      </c>
      <c r="R21" s="303">
        <v>0</v>
      </c>
      <c r="S21" s="303">
        <v>0</v>
      </c>
      <c r="T21" s="303">
        <v>209.59</v>
      </c>
      <c r="U21" s="303">
        <v>0</v>
      </c>
      <c r="V21" s="303">
        <v>0</v>
      </c>
      <c r="W21" s="303">
        <v>0</v>
      </c>
      <c r="X21" s="303">
        <v>0</v>
      </c>
      <c r="Y21" s="303">
        <v>0</v>
      </c>
      <c r="Z21" s="303">
        <v>0</v>
      </c>
      <c r="AA21" s="303">
        <v>0</v>
      </c>
      <c r="AB21" s="303">
        <v>0</v>
      </c>
      <c r="AC21" s="303">
        <v>0</v>
      </c>
      <c r="AD21" s="403">
        <v>1972.32</v>
      </c>
      <c r="AE21" s="303">
        <v>1972.15</v>
      </c>
    </row>
    <row r="22" spans="1:31" ht="19.899999999999999" customHeight="1" x14ac:dyDescent="0.2">
      <c r="A22" s="31" t="s">
        <v>69</v>
      </c>
      <c r="B22" s="425" t="s">
        <v>1044</v>
      </c>
      <c r="C22" s="504"/>
      <c r="D22" s="426"/>
      <c r="E22" s="303">
        <v>0</v>
      </c>
      <c r="F22" s="303">
        <v>0</v>
      </c>
      <c r="G22" s="303">
        <v>0</v>
      </c>
      <c r="H22" s="303">
        <v>0</v>
      </c>
      <c r="I22" s="303">
        <v>3625.48</v>
      </c>
      <c r="J22" s="303">
        <v>0</v>
      </c>
      <c r="K22" s="303">
        <v>0</v>
      </c>
      <c r="L22" s="303">
        <v>0</v>
      </c>
      <c r="M22" s="303">
        <v>0</v>
      </c>
      <c r="N22" s="303">
        <v>0</v>
      </c>
      <c r="O22" s="303">
        <v>2698.21</v>
      </c>
      <c r="P22" s="303">
        <v>422.76</v>
      </c>
      <c r="Q22" s="303">
        <v>533.39</v>
      </c>
      <c r="R22" s="303">
        <v>0</v>
      </c>
      <c r="S22" s="303">
        <v>359.06</v>
      </c>
      <c r="T22" s="303">
        <v>786.32</v>
      </c>
      <c r="U22" s="303">
        <v>0</v>
      </c>
      <c r="V22" s="303">
        <v>220.89</v>
      </c>
      <c r="W22" s="303">
        <v>1.44</v>
      </c>
      <c r="X22" s="303">
        <v>1104.03</v>
      </c>
      <c r="Y22" s="303">
        <v>0</v>
      </c>
      <c r="Z22" s="303">
        <v>0</v>
      </c>
      <c r="AA22" s="303">
        <v>0</v>
      </c>
      <c r="AB22" s="303">
        <v>0</v>
      </c>
      <c r="AC22" s="303">
        <v>0</v>
      </c>
      <c r="AD22" s="403">
        <v>9751.58</v>
      </c>
      <c r="AE22" s="303">
        <v>9751.5400000000009</v>
      </c>
    </row>
    <row r="23" spans="1:31" ht="19.899999999999999" customHeight="1" x14ac:dyDescent="0.2">
      <c r="A23" s="31" t="s">
        <v>1045</v>
      </c>
      <c r="B23" s="44"/>
      <c r="C23" s="504" t="s">
        <v>1082</v>
      </c>
      <c r="D23" s="426"/>
      <c r="E23" s="303">
        <v>0</v>
      </c>
      <c r="F23" s="303">
        <v>0</v>
      </c>
      <c r="G23" s="303">
        <v>0</v>
      </c>
      <c r="H23" s="303">
        <v>0</v>
      </c>
      <c r="I23" s="303">
        <v>2517.7399999999998</v>
      </c>
      <c r="J23" s="303">
        <v>0</v>
      </c>
      <c r="K23" s="303">
        <v>0</v>
      </c>
      <c r="L23" s="303">
        <v>0</v>
      </c>
      <c r="M23" s="303">
        <v>0</v>
      </c>
      <c r="N23" s="303">
        <v>0</v>
      </c>
      <c r="O23" s="303">
        <v>0</v>
      </c>
      <c r="P23" s="303">
        <v>0</v>
      </c>
      <c r="Q23" s="303">
        <v>426.5</v>
      </c>
      <c r="R23" s="303">
        <v>0</v>
      </c>
      <c r="S23" s="303">
        <v>0</v>
      </c>
      <c r="T23" s="303">
        <v>72.17</v>
      </c>
      <c r="U23" s="303">
        <v>0</v>
      </c>
      <c r="V23" s="303">
        <v>0</v>
      </c>
      <c r="W23" s="303">
        <v>0</v>
      </c>
      <c r="X23" s="303">
        <v>0</v>
      </c>
      <c r="Y23" s="303">
        <v>0</v>
      </c>
      <c r="Z23" s="303">
        <v>0</v>
      </c>
      <c r="AA23" s="303">
        <v>0</v>
      </c>
      <c r="AB23" s="303">
        <v>0</v>
      </c>
      <c r="AC23" s="303">
        <v>0</v>
      </c>
      <c r="AD23" s="403">
        <v>3016.4</v>
      </c>
      <c r="AE23" s="303">
        <v>3016.3900000000003</v>
      </c>
    </row>
    <row r="24" spans="1:31" ht="19.899999999999999" customHeight="1" x14ac:dyDescent="0.2">
      <c r="A24" s="31" t="s">
        <v>1083</v>
      </c>
      <c r="B24" s="44"/>
      <c r="C24" s="42"/>
      <c r="D24" s="43" t="s">
        <v>1084</v>
      </c>
      <c r="E24" s="303">
        <v>0</v>
      </c>
      <c r="F24" s="303">
        <v>0</v>
      </c>
      <c r="G24" s="303">
        <v>0</v>
      </c>
      <c r="H24" s="303">
        <v>0</v>
      </c>
      <c r="I24" s="303">
        <v>0</v>
      </c>
      <c r="J24" s="303">
        <v>0</v>
      </c>
      <c r="K24" s="303">
        <v>0</v>
      </c>
      <c r="L24" s="303">
        <v>0</v>
      </c>
      <c r="M24" s="303">
        <v>0</v>
      </c>
      <c r="N24" s="303">
        <v>0</v>
      </c>
      <c r="O24" s="303">
        <v>0</v>
      </c>
      <c r="P24" s="303">
        <v>0</v>
      </c>
      <c r="Q24" s="303">
        <v>36.29</v>
      </c>
      <c r="R24" s="303">
        <v>0</v>
      </c>
      <c r="S24" s="303">
        <v>0</v>
      </c>
      <c r="T24" s="303">
        <v>27.32</v>
      </c>
      <c r="U24" s="303">
        <v>0</v>
      </c>
      <c r="V24" s="303">
        <v>0</v>
      </c>
      <c r="W24" s="303">
        <v>0</v>
      </c>
      <c r="X24" s="303">
        <v>0</v>
      </c>
      <c r="Y24" s="303">
        <v>0</v>
      </c>
      <c r="Z24" s="303">
        <v>0</v>
      </c>
      <c r="AA24" s="303">
        <v>0</v>
      </c>
      <c r="AB24" s="303">
        <v>0</v>
      </c>
      <c r="AC24" s="303">
        <v>0</v>
      </c>
      <c r="AD24" s="403">
        <v>0</v>
      </c>
      <c r="AE24" s="303">
        <v>63.61</v>
      </c>
    </row>
    <row r="25" spans="1:31" ht="19.899999999999999" customHeight="1" x14ac:dyDescent="0.2">
      <c r="A25" s="31" t="s">
        <v>1085</v>
      </c>
      <c r="B25" s="44"/>
      <c r="C25" s="42"/>
      <c r="D25" s="43" t="s">
        <v>1086</v>
      </c>
      <c r="E25" s="303">
        <v>0</v>
      </c>
      <c r="F25" s="303">
        <v>0</v>
      </c>
      <c r="G25" s="303">
        <v>0</v>
      </c>
      <c r="H25" s="303">
        <v>0</v>
      </c>
      <c r="I25" s="303">
        <v>2517.7399999999998</v>
      </c>
      <c r="J25" s="303">
        <v>0</v>
      </c>
      <c r="K25" s="303">
        <v>0</v>
      </c>
      <c r="L25" s="303">
        <v>0</v>
      </c>
      <c r="M25" s="303">
        <v>0</v>
      </c>
      <c r="N25" s="303">
        <v>0</v>
      </c>
      <c r="O25" s="303">
        <v>0</v>
      </c>
      <c r="P25" s="303">
        <v>0</v>
      </c>
      <c r="Q25" s="303">
        <v>0</v>
      </c>
      <c r="R25" s="303">
        <v>0</v>
      </c>
      <c r="S25" s="303">
        <v>0</v>
      </c>
      <c r="T25" s="303">
        <v>0</v>
      </c>
      <c r="U25" s="303">
        <v>0</v>
      </c>
      <c r="V25" s="303">
        <v>0</v>
      </c>
      <c r="W25" s="303">
        <v>0</v>
      </c>
      <c r="X25" s="303">
        <v>0</v>
      </c>
      <c r="Y25" s="303">
        <v>0</v>
      </c>
      <c r="Z25" s="303">
        <v>0</v>
      </c>
      <c r="AA25" s="303">
        <v>0</v>
      </c>
      <c r="AB25" s="303">
        <v>0</v>
      </c>
      <c r="AC25" s="303">
        <v>0</v>
      </c>
      <c r="AD25" s="403">
        <v>2517.7399999999998</v>
      </c>
      <c r="AE25" s="303">
        <v>2517.73</v>
      </c>
    </row>
    <row r="26" spans="1:31" ht="19.899999999999999" customHeight="1" x14ac:dyDescent="0.2">
      <c r="A26" s="31" t="s">
        <v>1087</v>
      </c>
      <c r="B26" s="44" t="s">
        <v>1024</v>
      </c>
      <c r="C26" s="42"/>
      <c r="D26" s="43" t="s">
        <v>1088</v>
      </c>
      <c r="E26" s="303">
        <v>0</v>
      </c>
      <c r="F26" s="303">
        <v>0</v>
      </c>
      <c r="G26" s="303">
        <v>0</v>
      </c>
      <c r="H26" s="303">
        <v>0</v>
      </c>
      <c r="I26" s="303">
        <v>0</v>
      </c>
      <c r="J26" s="303">
        <v>0</v>
      </c>
      <c r="K26" s="303">
        <v>0</v>
      </c>
      <c r="L26" s="303">
        <v>0</v>
      </c>
      <c r="M26" s="303">
        <v>0</v>
      </c>
      <c r="N26" s="303">
        <v>0</v>
      </c>
      <c r="O26" s="303">
        <v>0</v>
      </c>
      <c r="P26" s="303">
        <v>0</v>
      </c>
      <c r="Q26" s="303">
        <v>390.2</v>
      </c>
      <c r="R26" s="303">
        <v>0</v>
      </c>
      <c r="S26" s="303">
        <v>0</v>
      </c>
      <c r="T26" s="303">
        <v>44.85</v>
      </c>
      <c r="U26" s="303">
        <v>0</v>
      </c>
      <c r="V26" s="303">
        <v>0</v>
      </c>
      <c r="W26" s="303">
        <v>0</v>
      </c>
      <c r="X26" s="303">
        <v>0</v>
      </c>
      <c r="Y26" s="303">
        <v>0</v>
      </c>
      <c r="Z26" s="303">
        <v>0</v>
      </c>
      <c r="AA26" s="303">
        <v>0</v>
      </c>
      <c r="AB26" s="303">
        <v>0</v>
      </c>
      <c r="AC26" s="303">
        <v>0</v>
      </c>
      <c r="AD26" s="403">
        <v>435.05</v>
      </c>
      <c r="AE26" s="303">
        <v>435.05</v>
      </c>
    </row>
    <row r="27" spans="1:31" ht="19.899999999999999" customHeight="1" x14ac:dyDescent="0.2">
      <c r="A27" s="31" t="s">
        <v>1047</v>
      </c>
      <c r="B27" s="44"/>
      <c r="C27" s="504" t="s">
        <v>1048</v>
      </c>
      <c r="D27" s="426"/>
      <c r="E27" s="303">
        <v>0</v>
      </c>
      <c r="F27" s="303">
        <v>0</v>
      </c>
      <c r="G27" s="303">
        <v>0</v>
      </c>
      <c r="H27" s="303">
        <v>0</v>
      </c>
      <c r="I27" s="303">
        <v>1107.74</v>
      </c>
      <c r="J27" s="303">
        <v>0</v>
      </c>
      <c r="K27" s="303">
        <v>0</v>
      </c>
      <c r="L27" s="303">
        <v>0</v>
      </c>
      <c r="M27" s="303">
        <v>0</v>
      </c>
      <c r="N27" s="303">
        <v>0</v>
      </c>
      <c r="O27" s="303">
        <v>0</v>
      </c>
      <c r="P27" s="303">
        <v>0</v>
      </c>
      <c r="Q27" s="303">
        <v>53.48</v>
      </c>
      <c r="R27" s="303">
        <v>0</v>
      </c>
      <c r="S27" s="303">
        <v>0</v>
      </c>
      <c r="T27" s="303">
        <v>139.28</v>
      </c>
      <c r="U27" s="303">
        <v>0</v>
      </c>
      <c r="V27" s="303">
        <v>0</v>
      </c>
      <c r="W27" s="303">
        <v>0</v>
      </c>
      <c r="X27" s="303">
        <v>150.88999999999999</v>
      </c>
      <c r="Y27" s="303">
        <v>0</v>
      </c>
      <c r="Z27" s="303">
        <v>0</v>
      </c>
      <c r="AA27" s="303">
        <v>0</v>
      </c>
      <c r="AB27" s="303">
        <v>0</v>
      </c>
      <c r="AC27" s="303">
        <v>0</v>
      </c>
      <c r="AD27" s="403">
        <v>1451.39</v>
      </c>
      <c r="AE27" s="303">
        <v>1451.39</v>
      </c>
    </row>
    <row r="28" spans="1:31" ht="19.899999999999999" customHeight="1" x14ac:dyDescent="0.2">
      <c r="A28" s="31" t="s">
        <v>1049</v>
      </c>
      <c r="B28" s="44"/>
      <c r="C28" s="504" t="s">
        <v>1050</v>
      </c>
      <c r="D28" s="426"/>
      <c r="E28" s="303">
        <v>0</v>
      </c>
      <c r="F28" s="303">
        <v>0</v>
      </c>
      <c r="G28" s="303">
        <v>0</v>
      </c>
      <c r="H28" s="303">
        <v>0</v>
      </c>
      <c r="I28" s="303">
        <v>0</v>
      </c>
      <c r="J28" s="303">
        <v>0</v>
      </c>
      <c r="K28" s="303">
        <v>0</v>
      </c>
      <c r="L28" s="303">
        <v>0</v>
      </c>
      <c r="M28" s="303">
        <v>0</v>
      </c>
      <c r="N28" s="303">
        <v>0</v>
      </c>
      <c r="O28" s="303">
        <v>1756.63</v>
      </c>
      <c r="P28" s="303">
        <v>0</v>
      </c>
      <c r="Q28" s="303">
        <v>52.56</v>
      </c>
      <c r="R28" s="303">
        <v>0</v>
      </c>
      <c r="S28" s="303">
        <v>0</v>
      </c>
      <c r="T28" s="303">
        <v>430.38</v>
      </c>
      <c r="U28" s="303">
        <v>0</v>
      </c>
      <c r="V28" s="303">
        <v>0</v>
      </c>
      <c r="W28" s="303">
        <v>1.44</v>
      </c>
      <c r="X28" s="303">
        <v>0</v>
      </c>
      <c r="Y28" s="303">
        <v>0</v>
      </c>
      <c r="Z28" s="303">
        <v>0</v>
      </c>
      <c r="AA28" s="303">
        <v>0</v>
      </c>
      <c r="AB28" s="303">
        <v>0</v>
      </c>
      <c r="AC28" s="303">
        <v>0</v>
      </c>
      <c r="AD28" s="403">
        <v>2241.02</v>
      </c>
      <c r="AE28" s="303">
        <v>2241.0200000000004</v>
      </c>
    </row>
    <row r="29" spans="1:31" ht="19.899999999999999" customHeight="1" x14ac:dyDescent="0.2">
      <c r="A29" s="31" t="s">
        <v>1089</v>
      </c>
      <c r="B29" s="44"/>
      <c r="C29" s="42"/>
      <c r="D29" s="43" t="s">
        <v>1090</v>
      </c>
      <c r="E29" s="303">
        <v>0</v>
      </c>
      <c r="F29" s="303">
        <v>0</v>
      </c>
      <c r="G29" s="303">
        <v>0</v>
      </c>
      <c r="H29" s="303">
        <v>0</v>
      </c>
      <c r="I29" s="303">
        <v>0</v>
      </c>
      <c r="J29" s="303">
        <v>0</v>
      </c>
      <c r="K29" s="303">
        <v>0</v>
      </c>
      <c r="L29" s="303">
        <v>0</v>
      </c>
      <c r="M29" s="303">
        <v>0</v>
      </c>
      <c r="N29" s="303">
        <v>0</v>
      </c>
      <c r="O29" s="303">
        <v>0</v>
      </c>
      <c r="P29" s="303">
        <v>0</v>
      </c>
      <c r="Q29" s="303">
        <v>6.24</v>
      </c>
      <c r="R29" s="303">
        <v>0</v>
      </c>
      <c r="S29" s="303">
        <v>0</v>
      </c>
      <c r="T29" s="303">
        <v>118.66</v>
      </c>
      <c r="U29" s="303">
        <v>0</v>
      </c>
      <c r="V29" s="303">
        <v>0</v>
      </c>
      <c r="W29" s="303">
        <v>0</v>
      </c>
      <c r="X29" s="303">
        <v>0</v>
      </c>
      <c r="Y29" s="303">
        <v>0</v>
      </c>
      <c r="Z29" s="303">
        <v>0</v>
      </c>
      <c r="AA29" s="303">
        <v>0</v>
      </c>
      <c r="AB29" s="303">
        <v>0</v>
      </c>
      <c r="AC29" s="303">
        <v>0</v>
      </c>
      <c r="AD29" s="403">
        <v>0</v>
      </c>
      <c r="AE29" s="303">
        <v>124.9</v>
      </c>
    </row>
    <row r="30" spans="1:31" ht="19.899999999999999" customHeight="1" x14ac:dyDescent="0.2">
      <c r="A30" s="31" t="s">
        <v>1091</v>
      </c>
      <c r="B30" s="44"/>
      <c r="C30" s="42"/>
      <c r="D30" s="43" t="s">
        <v>1086</v>
      </c>
      <c r="E30" s="303">
        <v>0</v>
      </c>
      <c r="F30" s="303">
        <v>0</v>
      </c>
      <c r="G30" s="303">
        <v>0</v>
      </c>
      <c r="H30" s="303">
        <v>0</v>
      </c>
      <c r="I30" s="303">
        <v>0</v>
      </c>
      <c r="J30" s="303">
        <v>0</v>
      </c>
      <c r="K30" s="303">
        <v>0</v>
      </c>
      <c r="L30" s="303">
        <v>0</v>
      </c>
      <c r="M30" s="303">
        <v>0</v>
      </c>
      <c r="N30" s="303">
        <v>0</v>
      </c>
      <c r="O30" s="303">
        <v>1756.63</v>
      </c>
      <c r="P30" s="303">
        <v>0</v>
      </c>
      <c r="Q30" s="303">
        <v>0</v>
      </c>
      <c r="R30" s="303">
        <v>0</v>
      </c>
      <c r="S30" s="303">
        <v>0</v>
      </c>
      <c r="T30" s="303">
        <v>0</v>
      </c>
      <c r="U30" s="303">
        <v>0</v>
      </c>
      <c r="V30" s="303">
        <v>0</v>
      </c>
      <c r="W30" s="303">
        <v>0</v>
      </c>
      <c r="X30" s="303">
        <v>0</v>
      </c>
      <c r="Y30" s="303">
        <v>0</v>
      </c>
      <c r="Z30" s="303">
        <v>0</v>
      </c>
      <c r="AA30" s="303">
        <v>0</v>
      </c>
      <c r="AB30" s="303">
        <v>0</v>
      </c>
      <c r="AC30" s="303">
        <v>0</v>
      </c>
      <c r="AD30" s="403">
        <v>1756.63</v>
      </c>
      <c r="AE30" s="303">
        <v>1756.63</v>
      </c>
    </row>
    <row r="31" spans="1:31" ht="19.899999999999999" customHeight="1" x14ac:dyDescent="0.2">
      <c r="A31" s="31" t="s">
        <v>1092</v>
      </c>
      <c r="B31" s="44"/>
      <c r="C31" s="42"/>
      <c r="D31" s="43" t="s">
        <v>1088</v>
      </c>
      <c r="E31" s="303">
        <v>0</v>
      </c>
      <c r="F31" s="303">
        <v>0</v>
      </c>
      <c r="G31" s="303">
        <v>0</v>
      </c>
      <c r="H31" s="303">
        <v>0</v>
      </c>
      <c r="I31" s="303">
        <v>0</v>
      </c>
      <c r="J31" s="303">
        <v>0</v>
      </c>
      <c r="K31" s="303">
        <v>0</v>
      </c>
      <c r="L31" s="303">
        <v>0</v>
      </c>
      <c r="M31" s="303">
        <v>0</v>
      </c>
      <c r="N31" s="303">
        <v>0</v>
      </c>
      <c r="O31" s="303">
        <v>0</v>
      </c>
      <c r="P31" s="303">
        <v>0</v>
      </c>
      <c r="Q31" s="303">
        <v>46.32</v>
      </c>
      <c r="R31" s="303">
        <v>0</v>
      </c>
      <c r="S31" s="303">
        <v>0</v>
      </c>
      <c r="T31" s="303">
        <v>311.72000000000003</v>
      </c>
      <c r="U31" s="303">
        <v>0</v>
      </c>
      <c r="V31" s="303">
        <v>0</v>
      </c>
      <c r="W31" s="303">
        <v>1.44</v>
      </c>
      <c r="X31" s="303">
        <v>0</v>
      </c>
      <c r="Y31" s="303">
        <v>0</v>
      </c>
      <c r="Z31" s="303">
        <v>0</v>
      </c>
      <c r="AA31" s="303">
        <v>0</v>
      </c>
      <c r="AB31" s="303">
        <v>0</v>
      </c>
      <c r="AC31" s="303">
        <v>0</v>
      </c>
      <c r="AD31" s="403">
        <v>359.49</v>
      </c>
      <c r="AE31" s="303">
        <v>359.49</v>
      </c>
    </row>
    <row r="32" spans="1:31" ht="19.899999999999999" customHeight="1" x14ac:dyDescent="0.2">
      <c r="A32" s="31" t="s">
        <v>1051</v>
      </c>
      <c r="B32" s="44"/>
      <c r="C32" s="504" t="s">
        <v>1052</v>
      </c>
      <c r="D32" s="426"/>
      <c r="E32" s="303">
        <v>0</v>
      </c>
      <c r="F32" s="303">
        <v>0</v>
      </c>
      <c r="G32" s="303">
        <v>0</v>
      </c>
      <c r="H32" s="303">
        <v>0</v>
      </c>
      <c r="I32" s="303">
        <v>0</v>
      </c>
      <c r="J32" s="303">
        <v>0</v>
      </c>
      <c r="K32" s="303">
        <v>0</v>
      </c>
      <c r="L32" s="303">
        <v>0</v>
      </c>
      <c r="M32" s="303">
        <v>0</v>
      </c>
      <c r="N32" s="303">
        <v>0</v>
      </c>
      <c r="O32" s="303">
        <v>941.58</v>
      </c>
      <c r="P32" s="303">
        <v>422.76</v>
      </c>
      <c r="Q32" s="303">
        <v>0.85</v>
      </c>
      <c r="R32" s="303">
        <v>0</v>
      </c>
      <c r="S32" s="303">
        <v>359.06</v>
      </c>
      <c r="T32" s="303">
        <v>129.11000000000001</v>
      </c>
      <c r="U32" s="303">
        <v>0</v>
      </c>
      <c r="V32" s="303">
        <v>220.89</v>
      </c>
      <c r="W32" s="303">
        <v>0</v>
      </c>
      <c r="X32" s="303">
        <v>303.79000000000002</v>
      </c>
      <c r="Y32" s="303">
        <v>0</v>
      </c>
      <c r="Z32" s="303">
        <v>0</v>
      </c>
      <c r="AA32" s="303">
        <v>0</v>
      </c>
      <c r="AB32" s="303">
        <v>0</v>
      </c>
      <c r="AC32" s="303">
        <v>0</v>
      </c>
      <c r="AD32" s="403">
        <v>2378.0300000000002</v>
      </c>
      <c r="AE32" s="303">
        <v>2378.0100000000002</v>
      </c>
    </row>
    <row r="33" spans="1:31" ht="19.899999999999999" customHeight="1" x14ac:dyDescent="0.2">
      <c r="A33" s="31" t="s">
        <v>1053</v>
      </c>
      <c r="B33" s="44"/>
      <c r="C33" s="504" t="s">
        <v>1054</v>
      </c>
      <c r="D33" s="426"/>
      <c r="E33" s="303">
        <v>0</v>
      </c>
      <c r="F33" s="303">
        <v>0</v>
      </c>
      <c r="G33" s="303">
        <v>0</v>
      </c>
      <c r="H33" s="303">
        <v>0</v>
      </c>
      <c r="I33" s="303">
        <v>0</v>
      </c>
      <c r="J33" s="303">
        <v>0</v>
      </c>
      <c r="K33" s="303">
        <v>0</v>
      </c>
      <c r="L33" s="303">
        <v>0</v>
      </c>
      <c r="M33" s="303">
        <v>0</v>
      </c>
      <c r="N33" s="303">
        <v>0</v>
      </c>
      <c r="O33" s="303">
        <v>0</v>
      </c>
      <c r="P33" s="303">
        <v>0</v>
      </c>
      <c r="Q33" s="303">
        <v>0</v>
      </c>
      <c r="R33" s="303">
        <v>0</v>
      </c>
      <c r="S33" s="303">
        <v>0</v>
      </c>
      <c r="T33" s="303">
        <v>15.38</v>
      </c>
      <c r="U33" s="303">
        <v>0</v>
      </c>
      <c r="V33" s="303">
        <v>0</v>
      </c>
      <c r="W33" s="303">
        <v>0</v>
      </c>
      <c r="X33" s="303">
        <v>649.35</v>
      </c>
      <c r="Y33" s="303">
        <v>0</v>
      </c>
      <c r="Z33" s="303">
        <v>0</v>
      </c>
      <c r="AA33" s="303">
        <v>0</v>
      </c>
      <c r="AB33" s="303">
        <v>0</v>
      </c>
      <c r="AC33" s="303">
        <v>0</v>
      </c>
      <c r="AD33" s="403">
        <v>664.73</v>
      </c>
      <c r="AE33" s="303">
        <v>664.73</v>
      </c>
    </row>
    <row r="34" spans="1:31" ht="19.899999999999999" customHeight="1" x14ac:dyDescent="0.2">
      <c r="A34" s="31" t="s">
        <v>71</v>
      </c>
      <c r="B34" s="425" t="s">
        <v>669</v>
      </c>
      <c r="C34" s="504"/>
      <c r="D34" s="426"/>
      <c r="E34" s="303">
        <v>0</v>
      </c>
      <c r="F34" s="303">
        <v>0</v>
      </c>
      <c r="G34" s="303">
        <v>0</v>
      </c>
      <c r="H34" s="303">
        <v>0</v>
      </c>
      <c r="I34" s="303">
        <v>0</v>
      </c>
      <c r="J34" s="303">
        <v>0</v>
      </c>
      <c r="K34" s="303">
        <v>0</v>
      </c>
      <c r="L34" s="303">
        <v>0</v>
      </c>
      <c r="M34" s="303">
        <v>0</v>
      </c>
      <c r="N34" s="303">
        <v>0</v>
      </c>
      <c r="O34" s="303">
        <v>0</v>
      </c>
      <c r="P34" s="303">
        <v>0</v>
      </c>
      <c r="Q34" s="303">
        <v>0</v>
      </c>
      <c r="R34" s="303">
        <v>0</v>
      </c>
      <c r="S34" s="303">
        <v>0</v>
      </c>
      <c r="T34" s="303">
        <v>168.02</v>
      </c>
      <c r="U34" s="303">
        <v>0</v>
      </c>
      <c r="V34" s="303">
        <v>0</v>
      </c>
      <c r="W34" s="303">
        <v>0</v>
      </c>
      <c r="X34" s="303">
        <v>283.91000000000003</v>
      </c>
      <c r="Y34" s="303">
        <v>0</v>
      </c>
      <c r="Z34" s="303">
        <v>0</v>
      </c>
      <c r="AA34" s="303">
        <v>0</v>
      </c>
      <c r="AB34" s="303">
        <v>0</v>
      </c>
      <c r="AC34" s="303">
        <v>0</v>
      </c>
      <c r="AD34" s="403">
        <v>451.93</v>
      </c>
      <c r="AE34" s="303">
        <v>451.93</v>
      </c>
    </row>
    <row r="35" spans="1:31" ht="19.899999999999999" customHeight="1" x14ac:dyDescent="0.2">
      <c r="A35" s="31" t="s">
        <v>687</v>
      </c>
      <c r="B35" s="425" t="s">
        <v>1055</v>
      </c>
      <c r="C35" s="504"/>
      <c r="D35" s="426"/>
      <c r="E35" s="303">
        <v>0</v>
      </c>
      <c r="F35" s="303">
        <v>0</v>
      </c>
      <c r="G35" s="303">
        <v>0</v>
      </c>
      <c r="H35" s="303">
        <v>0</v>
      </c>
      <c r="I35" s="303">
        <v>0</v>
      </c>
      <c r="J35" s="303">
        <v>0</v>
      </c>
      <c r="K35" s="303">
        <v>0</v>
      </c>
      <c r="L35" s="303">
        <v>0</v>
      </c>
      <c r="M35" s="303">
        <v>0</v>
      </c>
      <c r="N35" s="303">
        <v>0</v>
      </c>
      <c r="O35" s="303">
        <v>0</v>
      </c>
      <c r="P35" s="303">
        <v>0</v>
      </c>
      <c r="Q35" s="303">
        <v>0</v>
      </c>
      <c r="R35" s="303">
        <v>0</v>
      </c>
      <c r="S35" s="303">
        <v>0</v>
      </c>
      <c r="T35" s="303">
        <v>0</v>
      </c>
      <c r="U35" s="303">
        <v>0</v>
      </c>
      <c r="V35" s="303">
        <v>0</v>
      </c>
      <c r="W35" s="303">
        <v>0</v>
      </c>
      <c r="X35" s="303">
        <v>0</v>
      </c>
      <c r="Y35" s="303">
        <v>0</v>
      </c>
      <c r="Z35" s="303">
        <v>0</v>
      </c>
      <c r="AA35" s="303">
        <v>0</v>
      </c>
      <c r="AB35" s="303">
        <v>0</v>
      </c>
      <c r="AC35" s="303">
        <v>0</v>
      </c>
      <c r="AD35" s="403">
        <v>0</v>
      </c>
      <c r="AE35" s="303">
        <v>0</v>
      </c>
    </row>
    <row r="36" spans="1:31" ht="19.899999999999999" customHeight="1" x14ac:dyDescent="0.2">
      <c r="A36" s="31" t="s">
        <v>689</v>
      </c>
      <c r="B36" s="425" t="s">
        <v>1093</v>
      </c>
      <c r="C36" s="504"/>
      <c r="D36" s="426"/>
      <c r="E36" s="303">
        <v>0</v>
      </c>
      <c r="F36" s="303">
        <v>0</v>
      </c>
      <c r="G36" s="303">
        <v>0</v>
      </c>
      <c r="H36" s="303">
        <v>0</v>
      </c>
      <c r="I36" s="303">
        <v>0</v>
      </c>
      <c r="J36" s="303">
        <v>0</v>
      </c>
      <c r="K36" s="303">
        <v>0</v>
      </c>
      <c r="L36" s="303">
        <v>0</v>
      </c>
      <c r="M36" s="303">
        <v>0</v>
      </c>
      <c r="N36" s="303">
        <v>0</v>
      </c>
      <c r="O36" s="303">
        <v>0</v>
      </c>
      <c r="P36" s="303">
        <v>0</v>
      </c>
      <c r="Q36" s="303">
        <v>0</v>
      </c>
      <c r="R36" s="303">
        <v>0</v>
      </c>
      <c r="S36" s="303">
        <v>0</v>
      </c>
      <c r="T36" s="303">
        <v>0</v>
      </c>
      <c r="U36" s="303">
        <v>0</v>
      </c>
      <c r="V36" s="303">
        <v>0</v>
      </c>
      <c r="W36" s="303">
        <v>0</v>
      </c>
      <c r="X36" s="303">
        <v>13.6</v>
      </c>
      <c r="Y36" s="303">
        <v>0</v>
      </c>
      <c r="Z36" s="303">
        <v>0</v>
      </c>
      <c r="AA36" s="303">
        <v>0</v>
      </c>
      <c r="AB36" s="303">
        <v>0</v>
      </c>
      <c r="AC36" s="303">
        <v>273.57</v>
      </c>
      <c r="AD36" s="403">
        <v>287.16000000000003</v>
      </c>
      <c r="AE36" s="303">
        <v>287.16000000000003</v>
      </c>
    </row>
    <row r="37" spans="1:31" ht="19.899999999999999" customHeight="1" x14ac:dyDescent="0.2">
      <c r="A37" s="31" t="s">
        <v>691</v>
      </c>
      <c r="B37" s="425" t="s">
        <v>72</v>
      </c>
      <c r="C37" s="504"/>
      <c r="D37" s="426"/>
      <c r="E37" s="303">
        <v>98.78</v>
      </c>
      <c r="F37" s="303">
        <v>10.039999999999999</v>
      </c>
      <c r="G37" s="303">
        <v>1.94</v>
      </c>
      <c r="H37" s="303">
        <v>12.18</v>
      </c>
      <c r="I37" s="303">
        <v>12.74</v>
      </c>
      <c r="J37" s="303">
        <v>2.27</v>
      </c>
      <c r="K37" s="303">
        <v>0</v>
      </c>
      <c r="L37" s="303">
        <v>0.03</v>
      </c>
      <c r="M37" s="303">
        <v>0</v>
      </c>
      <c r="N37" s="303">
        <v>1.52</v>
      </c>
      <c r="O37" s="303">
        <v>0</v>
      </c>
      <c r="P37" s="303">
        <v>0</v>
      </c>
      <c r="Q37" s="303">
        <v>0.56000000000000005</v>
      </c>
      <c r="R37" s="303">
        <v>0</v>
      </c>
      <c r="S37" s="303">
        <v>0</v>
      </c>
      <c r="T37" s="303">
        <v>401.3</v>
      </c>
      <c r="U37" s="303">
        <v>0</v>
      </c>
      <c r="V37" s="303">
        <v>0</v>
      </c>
      <c r="W37" s="303">
        <v>0</v>
      </c>
      <c r="X37" s="303">
        <v>2.2599999999999998</v>
      </c>
      <c r="Y37" s="303">
        <v>1.68</v>
      </c>
      <c r="Z37" s="303">
        <v>0</v>
      </c>
      <c r="AA37" s="303">
        <v>0</v>
      </c>
      <c r="AB37" s="303">
        <v>0</v>
      </c>
      <c r="AC37" s="303">
        <v>513.16</v>
      </c>
      <c r="AD37" s="403">
        <v>1058.46</v>
      </c>
      <c r="AE37" s="303">
        <v>1058.3800000000001</v>
      </c>
    </row>
    <row r="38" spans="1:31" ht="19.899999999999999" customHeight="1" x14ac:dyDescent="0.2">
      <c r="A38" s="182" t="s">
        <v>73</v>
      </c>
      <c r="B38" s="521" t="s">
        <v>204</v>
      </c>
      <c r="C38" s="491"/>
      <c r="D38" s="492"/>
      <c r="E38" s="404"/>
      <c r="F38" s="402"/>
      <c r="G38" s="402"/>
      <c r="H38" s="402"/>
      <c r="I38" s="402"/>
      <c r="J38" s="402"/>
      <c r="K38" s="402"/>
      <c r="L38" s="402"/>
      <c r="M38" s="402"/>
      <c r="N38" s="402"/>
      <c r="O38" s="402"/>
      <c r="P38" s="402"/>
      <c r="Q38" s="402"/>
      <c r="R38" s="402"/>
      <c r="S38" s="402"/>
      <c r="T38" s="402"/>
      <c r="U38" s="402"/>
      <c r="V38" s="402"/>
      <c r="W38" s="402"/>
      <c r="X38" s="402"/>
      <c r="Y38" s="402"/>
      <c r="Z38" s="402"/>
      <c r="AA38" s="402"/>
      <c r="AB38" s="402"/>
      <c r="AC38" s="402"/>
      <c r="AD38" s="402"/>
      <c r="AE38" s="402"/>
    </row>
    <row r="39" spans="1:31" ht="19.899999999999999" customHeight="1" x14ac:dyDescent="0.2">
      <c r="A39" s="50" t="s">
        <v>1094</v>
      </c>
      <c r="B39" s="439" t="s">
        <v>39</v>
      </c>
      <c r="C39" s="467"/>
      <c r="D39" s="418"/>
      <c r="E39" s="403">
        <v>5669.28</v>
      </c>
      <c r="F39" s="403">
        <v>10.039999999999999</v>
      </c>
      <c r="G39" s="403">
        <v>63.61</v>
      </c>
      <c r="H39" s="403">
        <v>759.25</v>
      </c>
      <c r="I39" s="403">
        <v>3971</v>
      </c>
      <c r="J39" s="403">
        <v>116.61</v>
      </c>
      <c r="K39" s="403">
        <v>25.34</v>
      </c>
      <c r="L39" s="403">
        <v>34.119999999999997</v>
      </c>
      <c r="M39" s="403">
        <v>44.49</v>
      </c>
      <c r="N39" s="403">
        <v>95.43</v>
      </c>
      <c r="O39" s="403">
        <v>2698.21</v>
      </c>
      <c r="P39" s="403">
        <v>431.4</v>
      </c>
      <c r="Q39" s="403">
        <v>2266.44</v>
      </c>
      <c r="R39" s="403">
        <v>0</v>
      </c>
      <c r="S39" s="403">
        <v>359.06</v>
      </c>
      <c r="T39" s="403">
        <v>9898.2199999999993</v>
      </c>
      <c r="U39" s="403">
        <v>0</v>
      </c>
      <c r="V39" s="403">
        <v>220.89</v>
      </c>
      <c r="W39" s="403">
        <v>32.17</v>
      </c>
      <c r="X39" s="403">
        <v>1478.5</v>
      </c>
      <c r="Y39" s="403">
        <v>419.86</v>
      </c>
      <c r="Z39" s="403">
        <v>0</v>
      </c>
      <c r="AA39" s="403">
        <v>0</v>
      </c>
      <c r="AB39" s="403">
        <v>0</v>
      </c>
      <c r="AC39" s="403">
        <v>786.73</v>
      </c>
      <c r="AD39" s="403">
        <v>29380.63</v>
      </c>
      <c r="AE39" s="303">
        <v>22100.18</v>
      </c>
    </row>
  </sheetData>
  <mergeCells count="30">
    <mergeCell ref="B35:D35"/>
    <mergeCell ref="B36:D36"/>
    <mergeCell ref="B37:D37"/>
    <mergeCell ref="B38:D38"/>
    <mergeCell ref="B39:D39"/>
    <mergeCell ref="C27:D27"/>
    <mergeCell ref="C28:D28"/>
    <mergeCell ref="C32:D32"/>
    <mergeCell ref="C33:D33"/>
    <mergeCell ref="B34:D34"/>
    <mergeCell ref="C19:D19"/>
    <mergeCell ref="C20:D20"/>
    <mergeCell ref="B21:D21"/>
    <mergeCell ref="B22:D22"/>
    <mergeCell ref="C23:D23"/>
    <mergeCell ref="B14:D14"/>
    <mergeCell ref="B15:D15"/>
    <mergeCell ref="B16:D16"/>
    <mergeCell ref="C17:D17"/>
    <mergeCell ref="B18:D18"/>
    <mergeCell ref="B9:D9"/>
    <mergeCell ref="C10:D10"/>
    <mergeCell ref="C11:D11"/>
    <mergeCell ref="B12:D12"/>
    <mergeCell ref="B13:D13"/>
    <mergeCell ref="A1:D1"/>
    <mergeCell ref="A3:D3"/>
    <mergeCell ref="E5:AC5"/>
    <mergeCell ref="B6:D6"/>
    <mergeCell ref="B8:D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F45"/>
  <sheetViews>
    <sheetView showGridLines="0" workbookViewId="0">
      <selection sqref="A1:B1"/>
    </sheetView>
  </sheetViews>
  <sheetFormatPr baseColWidth="10" defaultColWidth="8.85546875" defaultRowHeight="12.75" x14ac:dyDescent="0.2"/>
  <cols>
    <col min="1" max="1" width="10.85546875" style="45" customWidth="1"/>
    <col min="2" max="2" width="2.28515625" style="45" customWidth="1"/>
    <col min="3" max="3" width="65.7109375" style="45" customWidth="1"/>
    <col min="4" max="6" width="21.85546875" style="45" customWidth="1"/>
    <col min="7" max="16384" width="8.85546875" style="45"/>
  </cols>
  <sheetData>
    <row r="1" spans="1:6" x14ac:dyDescent="0.2">
      <c r="A1" s="412"/>
      <c r="B1" s="412"/>
      <c r="C1" s="412"/>
    </row>
    <row r="3" spans="1:6" ht="40.15" customHeight="1" x14ac:dyDescent="0.2">
      <c r="A3" s="413" t="s">
        <v>672</v>
      </c>
      <c r="B3" s="413"/>
      <c r="C3" s="413"/>
      <c r="D3" s="73"/>
      <c r="E3" s="73"/>
      <c r="F3" s="73"/>
    </row>
    <row r="4" spans="1:6" ht="19.899999999999999" customHeight="1" x14ac:dyDescent="0.2">
      <c r="D4" s="73"/>
      <c r="E4" s="73"/>
      <c r="F4" s="73"/>
    </row>
    <row r="5" spans="1:6" ht="40.15" customHeight="1" x14ac:dyDescent="0.2">
      <c r="A5" s="427"/>
      <c r="B5" s="428"/>
      <c r="C5" s="429"/>
      <c r="D5" s="430" t="s">
        <v>673</v>
      </c>
      <c r="E5" s="430"/>
      <c r="F5" s="31" t="s">
        <v>533</v>
      </c>
    </row>
    <row r="6" spans="1:6" ht="19.899999999999999" customHeight="1" x14ac:dyDescent="0.2">
      <c r="A6" s="431"/>
      <c r="B6" s="432"/>
      <c r="C6" s="433"/>
      <c r="D6" s="31" t="s">
        <v>1</v>
      </c>
      <c r="E6" s="31" t="s">
        <v>2</v>
      </c>
      <c r="F6" s="31" t="s">
        <v>3</v>
      </c>
    </row>
    <row r="7" spans="1:6" ht="19.899999999999999" customHeight="1" x14ac:dyDescent="0.2">
      <c r="A7" s="434"/>
      <c r="B7" s="435"/>
      <c r="C7" s="436"/>
      <c r="D7" s="31" t="s">
        <v>186</v>
      </c>
      <c r="E7" s="31" t="s">
        <v>187</v>
      </c>
      <c r="F7" s="31" t="s">
        <v>186</v>
      </c>
    </row>
    <row r="8" spans="1:6" ht="19.899999999999999" customHeight="1" x14ac:dyDescent="0.2">
      <c r="A8" s="31" t="s">
        <v>22</v>
      </c>
      <c r="B8" s="425" t="s">
        <v>674</v>
      </c>
      <c r="C8" s="426"/>
      <c r="D8" s="198">
        <v>17939.13</v>
      </c>
      <c r="E8" s="198">
        <v>17054.919999999998</v>
      </c>
      <c r="F8" s="308">
        <v>1435.13</v>
      </c>
    </row>
    <row r="9" spans="1:6" ht="19.899999999999999" customHeight="1" x14ac:dyDescent="0.2">
      <c r="A9" s="31" t="s">
        <v>24</v>
      </c>
      <c r="B9" s="41"/>
      <c r="C9" s="43" t="s">
        <v>675</v>
      </c>
      <c r="D9" s="198">
        <v>17939.13</v>
      </c>
      <c r="E9" s="198">
        <v>17054.919999999998</v>
      </c>
      <c r="F9" s="308">
        <v>1435.13</v>
      </c>
    </row>
    <row r="10" spans="1:6" ht="19.899999999999999" customHeight="1" x14ac:dyDescent="0.2">
      <c r="A10" s="31" t="s">
        <v>32</v>
      </c>
      <c r="B10" s="41"/>
      <c r="C10" s="43" t="s">
        <v>676</v>
      </c>
      <c r="D10" s="198">
        <v>0</v>
      </c>
      <c r="E10" s="198">
        <v>0</v>
      </c>
      <c r="F10" s="308">
        <v>0</v>
      </c>
    </row>
    <row r="11" spans="1:6" ht="19.899999999999999" customHeight="1" x14ac:dyDescent="0.2">
      <c r="A11" s="31" t="s">
        <v>34</v>
      </c>
      <c r="B11" s="41"/>
      <c r="C11" s="43" t="s">
        <v>677</v>
      </c>
      <c r="D11" s="198">
        <v>0</v>
      </c>
      <c r="E11" s="198">
        <v>0</v>
      </c>
      <c r="F11" s="308">
        <v>0</v>
      </c>
    </row>
    <row r="12" spans="1:6" ht="19.899999999999999" customHeight="1" x14ac:dyDescent="0.2">
      <c r="A12" s="31" t="s">
        <v>678</v>
      </c>
      <c r="B12" s="41"/>
      <c r="C12" s="43" t="s">
        <v>679</v>
      </c>
      <c r="D12" s="198">
        <v>0</v>
      </c>
      <c r="E12" s="198">
        <v>0</v>
      </c>
      <c r="F12" s="308">
        <v>0</v>
      </c>
    </row>
    <row r="13" spans="1:6" ht="19.899999999999999" customHeight="1" x14ac:dyDescent="0.2">
      <c r="A13" s="31" t="s">
        <v>36</v>
      </c>
      <c r="B13" s="41"/>
      <c r="C13" s="43" t="s">
        <v>680</v>
      </c>
      <c r="D13" s="198">
        <v>0</v>
      </c>
      <c r="E13" s="198">
        <v>0</v>
      </c>
      <c r="F13" s="308">
        <v>0</v>
      </c>
    </row>
    <row r="14" spans="1:6" ht="19.899999999999999" customHeight="1" x14ac:dyDescent="0.2">
      <c r="A14" s="31" t="s">
        <v>38</v>
      </c>
      <c r="B14" s="425" t="s">
        <v>681</v>
      </c>
      <c r="C14" s="426"/>
      <c r="D14" s="198">
        <v>45.71</v>
      </c>
      <c r="E14" s="198">
        <v>62.53</v>
      </c>
      <c r="F14" s="308">
        <v>3.66</v>
      </c>
    </row>
    <row r="15" spans="1:6" ht="19.899999999999999" customHeight="1" x14ac:dyDescent="0.2">
      <c r="A15" s="31" t="s">
        <v>65</v>
      </c>
      <c r="B15" s="41"/>
      <c r="C15" s="43" t="s">
        <v>675</v>
      </c>
      <c r="D15" s="198">
        <v>45.68</v>
      </c>
      <c r="E15" s="198">
        <v>53.03</v>
      </c>
      <c r="F15" s="308">
        <v>3.65</v>
      </c>
    </row>
    <row r="16" spans="1:6" ht="19.899999999999999" customHeight="1" x14ac:dyDescent="0.2">
      <c r="A16" s="31" t="s">
        <v>67</v>
      </c>
      <c r="B16" s="41"/>
      <c r="C16" s="43" t="s">
        <v>682</v>
      </c>
      <c r="D16" s="198">
        <v>0</v>
      </c>
      <c r="E16" s="198">
        <v>0</v>
      </c>
      <c r="F16" s="308">
        <v>0</v>
      </c>
    </row>
    <row r="17" spans="1:6" ht="19.899999999999999" customHeight="1" x14ac:dyDescent="0.2">
      <c r="A17" s="31" t="s">
        <v>683</v>
      </c>
      <c r="B17" s="41"/>
      <c r="C17" s="43" t="s">
        <v>684</v>
      </c>
      <c r="D17" s="198">
        <v>0.03</v>
      </c>
      <c r="E17" s="198">
        <v>0.05</v>
      </c>
      <c r="F17" s="308">
        <v>0</v>
      </c>
    </row>
    <row r="18" spans="1:6" ht="19.899999999999999" customHeight="1" x14ac:dyDescent="0.2">
      <c r="A18" s="31" t="s">
        <v>69</v>
      </c>
      <c r="B18" s="41"/>
      <c r="C18" s="43" t="s">
        <v>685</v>
      </c>
      <c r="D18" s="308">
        <v>0</v>
      </c>
      <c r="E18" s="308">
        <v>0</v>
      </c>
      <c r="F18" s="308">
        <v>0</v>
      </c>
    </row>
    <row r="19" spans="1:6" ht="19.899999999999999" customHeight="1" x14ac:dyDescent="0.2">
      <c r="A19" s="31" t="s">
        <v>71</v>
      </c>
      <c r="B19" s="425" t="s">
        <v>686</v>
      </c>
      <c r="C19" s="426"/>
      <c r="D19" s="198">
        <v>5.25</v>
      </c>
      <c r="E19" s="198">
        <v>9.4499999999999993</v>
      </c>
      <c r="F19" s="308">
        <v>0.42</v>
      </c>
    </row>
    <row r="20" spans="1:6" ht="19.899999999999999" customHeight="1" x14ac:dyDescent="0.2">
      <c r="A20" s="31" t="s">
        <v>687</v>
      </c>
      <c r="B20" s="44"/>
      <c r="C20" s="43" t="s">
        <v>688</v>
      </c>
      <c r="D20" s="198">
        <v>0</v>
      </c>
      <c r="E20" s="198"/>
      <c r="F20" s="308">
        <v>0</v>
      </c>
    </row>
    <row r="21" spans="1:6" ht="19.899999999999999" customHeight="1" x14ac:dyDescent="0.2">
      <c r="A21" s="31" t="s">
        <v>689</v>
      </c>
      <c r="B21" s="41"/>
      <c r="C21" s="43" t="s">
        <v>690</v>
      </c>
      <c r="D21" s="198">
        <v>5.25</v>
      </c>
      <c r="E21" s="198"/>
      <c r="F21" s="308">
        <v>0.42</v>
      </c>
    </row>
    <row r="22" spans="1:6" ht="19.899999999999999" customHeight="1" x14ac:dyDescent="0.2">
      <c r="A22" s="31" t="s">
        <v>691</v>
      </c>
      <c r="B22" s="41"/>
      <c r="C22" s="43" t="s">
        <v>692</v>
      </c>
      <c r="D22" s="198">
        <v>0</v>
      </c>
      <c r="E22" s="198"/>
      <c r="F22" s="308">
        <v>0</v>
      </c>
    </row>
    <row r="23" spans="1:6" ht="19.899999999999999" customHeight="1" x14ac:dyDescent="0.2">
      <c r="A23" s="31" t="s">
        <v>73</v>
      </c>
      <c r="B23" s="437" t="s">
        <v>237</v>
      </c>
      <c r="C23" s="438"/>
      <c r="D23" s="387"/>
      <c r="E23" s="388"/>
      <c r="F23" s="389"/>
    </row>
    <row r="24" spans="1:6" ht="19.899999999999999" customHeight="1" x14ac:dyDescent="0.2">
      <c r="A24" s="31" t="s">
        <v>120</v>
      </c>
      <c r="B24" s="437" t="s">
        <v>237</v>
      </c>
      <c r="C24" s="438"/>
      <c r="D24" s="387"/>
      <c r="E24" s="388"/>
      <c r="F24" s="389"/>
    </row>
    <row r="25" spans="1:6" ht="19.899999999999999" customHeight="1" x14ac:dyDescent="0.2">
      <c r="A25" s="31" t="s">
        <v>122</v>
      </c>
      <c r="B25" s="437" t="s">
        <v>237</v>
      </c>
      <c r="C25" s="438"/>
      <c r="D25" s="387"/>
      <c r="E25" s="388"/>
      <c r="F25" s="389"/>
    </row>
    <row r="26" spans="1:6" ht="19.899999999999999" customHeight="1" x14ac:dyDescent="0.2">
      <c r="A26" s="31" t="s">
        <v>123</v>
      </c>
      <c r="B26" s="437" t="s">
        <v>237</v>
      </c>
      <c r="C26" s="438"/>
      <c r="D26" s="390"/>
      <c r="E26" s="391"/>
      <c r="F26" s="392"/>
    </row>
    <row r="27" spans="1:6" ht="19.899999999999999" customHeight="1" x14ac:dyDescent="0.2">
      <c r="A27" s="31" t="s">
        <v>124</v>
      </c>
      <c r="B27" s="425" t="s">
        <v>693</v>
      </c>
      <c r="C27" s="426"/>
      <c r="D27" s="198">
        <v>0</v>
      </c>
      <c r="E27" s="198">
        <v>0</v>
      </c>
      <c r="F27" s="308">
        <v>0</v>
      </c>
    </row>
    <row r="28" spans="1:6" ht="19.899999999999999" customHeight="1" x14ac:dyDescent="0.2">
      <c r="A28" s="31" t="s">
        <v>125</v>
      </c>
      <c r="B28" s="425" t="s">
        <v>694</v>
      </c>
      <c r="C28" s="426"/>
      <c r="D28" s="198">
        <v>0</v>
      </c>
      <c r="E28" s="198">
        <v>0</v>
      </c>
      <c r="F28" s="308">
        <v>0</v>
      </c>
    </row>
    <row r="29" spans="1:6" ht="19.899999999999999" customHeight="1" x14ac:dyDescent="0.2">
      <c r="A29" s="31" t="s">
        <v>126</v>
      </c>
      <c r="B29" s="41"/>
      <c r="C29" s="43" t="s">
        <v>695</v>
      </c>
      <c r="D29" s="198">
        <v>0</v>
      </c>
      <c r="E29" s="198">
        <v>0</v>
      </c>
      <c r="F29" s="308">
        <v>0</v>
      </c>
    </row>
    <row r="30" spans="1:6" ht="19.899999999999999" customHeight="1" x14ac:dyDescent="0.2">
      <c r="A30" s="31" t="s">
        <v>127</v>
      </c>
      <c r="B30" s="41"/>
      <c r="C30" s="43" t="s">
        <v>696</v>
      </c>
      <c r="D30" s="198">
        <v>0</v>
      </c>
      <c r="E30" s="198">
        <v>0</v>
      </c>
      <c r="F30" s="308">
        <v>0</v>
      </c>
    </row>
    <row r="31" spans="1:6" ht="19.899999999999999" customHeight="1" x14ac:dyDescent="0.2">
      <c r="A31" s="31" t="s">
        <v>128</v>
      </c>
      <c r="B31" s="41"/>
      <c r="C31" s="43" t="s">
        <v>697</v>
      </c>
      <c r="D31" s="198">
        <v>0</v>
      </c>
      <c r="E31" s="198">
        <v>0</v>
      </c>
      <c r="F31" s="308">
        <v>0</v>
      </c>
    </row>
    <row r="32" spans="1:6" ht="19.899999999999999" customHeight="1" x14ac:dyDescent="0.2">
      <c r="A32" s="31" t="s">
        <v>698</v>
      </c>
      <c r="B32" s="41"/>
      <c r="C32" s="43" t="s">
        <v>699</v>
      </c>
      <c r="D32" s="198">
        <v>0</v>
      </c>
      <c r="E32" s="198">
        <v>0</v>
      </c>
      <c r="F32" s="308">
        <v>0</v>
      </c>
    </row>
    <row r="33" spans="1:6" ht="19.899999999999999" customHeight="1" x14ac:dyDescent="0.2">
      <c r="A33" s="31" t="s">
        <v>129</v>
      </c>
      <c r="B33" s="425" t="s">
        <v>700</v>
      </c>
      <c r="C33" s="426"/>
      <c r="D33" s="198">
        <v>6.39</v>
      </c>
      <c r="E33" s="198">
        <v>4.26</v>
      </c>
      <c r="F33" s="308">
        <v>0.51</v>
      </c>
    </row>
    <row r="34" spans="1:6" ht="19.899999999999999" customHeight="1" x14ac:dyDescent="0.2">
      <c r="A34" s="31" t="s">
        <v>256</v>
      </c>
      <c r="B34" s="41"/>
      <c r="C34" s="43" t="s">
        <v>701</v>
      </c>
      <c r="D34" s="198"/>
      <c r="E34" s="198"/>
      <c r="F34" s="308"/>
    </row>
    <row r="35" spans="1:6" ht="19.899999999999999" customHeight="1" x14ac:dyDescent="0.2">
      <c r="A35" s="31" t="s">
        <v>702</v>
      </c>
      <c r="B35" s="44"/>
      <c r="C35" s="43" t="s">
        <v>703</v>
      </c>
      <c r="D35" s="198"/>
      <c r="E35" s="198"/>
      <c r="F35" s="308"/>
    </row>
    <row r="36" spans="1:6" ht="19.899999999999999" customHeight="1" x14ac:dyDescent="0.2">
      <c r="A36" s="31" t="s">
        <v>258</v>
      </c>
      <c r="B36" s="41"/>
      <c r="C36" s="43" t="s">
        <v>704</v>
      </c>
      <c r="D36" s="198"/>
      <c r="E36" s="198"/>
      <c r="F36" s="308"/>
    </row>
    <row r="37" spans="1:6" ht="19.899999999999999" customHeight="1" x14ac:dyDescent="0.2">
      <c r="A37" s="31" t="s">
        <v>705</v>
      </c>
      <c r="B37" s="425" t="s">
        <v>706</v>
      </c>
      <c r="C37" s="426"/>
      <c r="D37" s="198">
        <v>0</v>
      </c>
      <c r="E37" s="198">
        <v>0</v>
      </c>
      <c r="F37" s="308">
        <v>0</v>
      </c>
    </row>
    <row r="38" spans="1:6" ht="19.899999999999999" customHeight="1" x14ac:dyDescent="0.2">
      <c r="A38" s="31" t="s">
        <v>260</v>
      </c>
      <c r="B38" s="425" t="s">
        <v>707</v>
      </c>
      <c r="C38" s="426"/>
      <c r="D38" s="198">
        <v>0</v>
      </c>
      <c r="E38" s="198"/>
      <c r="F38" s="308">
        <v>0</v>
      </c>
    </row>
    <row r="39" spans="1:6" ht="19.899999999999999" customHeight="1" x14ac:dyDescent="0.2">
      <c r="A39" s="31" t="s">
        <v>262</v>
      </c>
      <c r="B39" s="425" t="s">
        <v>412</v>
      </c>
      <c r="C39" s="426"/>
      <c r="D39" s="198">
        <v>1360.59</v>
      </c>
      <c r="E39" s="198">
        <v>1627.4</v>
      </c>
      <c r="F39" s="308">
        <v>108.85</v>
      </c>
    </row>
    <row r="40" spans="1:6" ht="19.899999999999999" customHeight="1" x14ac:dyDescent="0.2">
      <c r="A40" s="31" t="s">
        <v>708</v>
      </c>
      <c r="B40" s="425" t="s">
        <v>709</v>
      </c>
      <c r="C40" s="425"/>
      <c r="D40" s="198">
        <v>0</v>
      </c>
      <c r="E40" s="198"/>
      <c r="F40" s="308">
        <v>0</v>
      </c>
    </row>
    <row r="41" spans="1:6" ht="19.899999999999999" customHeight="1" x14ac:dyDescent="0.2">
      <c r="A41" s="31" t="s">
        <v>263</v>
      </c>
      <c r="B41" s="425" t="s">
        <v>710</v>
      </c>
      <c r="C41" s="426"/>
      <c r="D41" s="198">
        <v>1049.6400000000001</v>
      </c>
      <c r="E41" s="198">
        <v>980.45</v>
      </c>
      <c r="F41" s="308">
        <v>83.97</v>
      </c>
    </row>
    <row r="42" spans="1:6" ht="19.899999999999999" customHeight="1" x14ac:dyDescent="0.2">
      <c r="A42" s="31" t="s">
        <v>269</v>
      </c>
      <c r="B42" s="425" t="s">
        <v>711</v>
      </c>
      <c r="C42" s="426"/>
      <c r="D42" s="94">
        <v>0</v>
      </c>
      <c r="E42" s="94">
        <v>0</v>
      </c>
      <c r="F42" s="440"/>
    </row>
    <row r="43" spans="1:6" ht="19.899999999999999" customHeight="1" x14ac:dyDescent="0.2">
      <c r="A43" s="31" t="s">
        <v>270</v>
      </c>
      <c r="B43" s="425" t="s">
        <v>712</v>
      </c>
      <c r="C43" s="426"/>
      <c r="D43" s="198">
        <v>0</v>
      </c>
      <c r="E43" s="198">
        <v>0</v>
      </c>
      <c r="F43" s="441"/>
    </row>
    <row r="44" spans="1:6" ht="19.899999999999999" customHeight="1" x14ac:dyDescent="0.2">
      <c r="A44" s="31" t="s">
        <v>274</v>
      </c>
      <c r="B44" s="425" t="s">
        <v>713</v>
      </c>
      <c r="C44" s="426"/>
      <c r="D44" s="198">
        <v>0</v>
      </c>
      <c r="E44" s="198">
        <v>0</v>
      </c>
      <c r="F44" s="442"/>
    </row>
    <row r="45" spans="1:6" ht="19.899999999999999" customHeight="1" x14ac:dyDescent="0.2">
      <c r="A45" s="50" t="s">
        <v>276</v>
      </c>
      <c r="B45" s="439" t="s">
        <v>39</v>
      </c>
      <c r="C45" s="418"/>
      <c r="D45" s="308">
        <v>19357.07</v>
      </c>
      <c r="E45" s="308">
        <v>18749.11</v>
      </c>
      <c r="F45" s="81">
        <v>1548.57</v>
      </c>
    </row>
  </sheetData>
  <mergeCells count="26">
    <mergeCell ref="B45:C45"/>
    <mergeCell ref="B41:C41"/>
    <mergeCell ref="B42:C42"/>
    <mergeCell ref="F42:F44"/>
    <mergeCell ref="B43:C43"/>
    <mergeCell ref="B44:C44"/>
    <mergeCell ref="B33:C33"/>
    <mergeCell ref="B37:C37"/>
    <mergeCell ref="B38:C38"/>
    <mergeCell ref="B39:C39"/>
    <mergeCell ref="B40:C40"/>
    <mergeCell ref="B24:C24"/>
    <mergeCell ref="B25:C25"/>
    <mergeCell ref="B26:C26"/>
    <mergeCell ref="B27:C27"/>
    <mergeCell ref="B28:C28"/>
    <mergeCell ref="A7:C7"/>
    <mergeCell ref="B8:C8"/>
    <mergeCell ref="B14:C14"/>
    <mergeCell ref="B19:C19"/>
    <mergeCell ref="B23:C23"/>
    <mergeCell ref="A1:C1"/>
    <mergeCell ref="A3:C3"/>
    <mergeCell ref="A5:C5"/>
    <mergeCell ref="D5:E5"/>
    <mergeCell ref="A6:C6"/>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8"/>
  <sheetViews>
    <sheetView showGridLines="0" workbookViewId="0">
      <selection sqref="A1:B1"/>
    </sheetView>
  </sheetViews>
  <sheetFormatPr baseColWidth="10" defaultColWidth="8.85546875" defaultRowHeight="12.75" x14ac:dyDescent="0.2"/>
  <cols>
    <col min="1" max="1" width="10.85546875" style="45" customWidth="1"/>
    <col min="2" max="2" width="2.28515625" style="45" customWidth="1"/>
    <col min="3" max="3" width="65.7109375" style="45" customWidth="1"/>
    <col min="4" max="4" width="29.5703125" style="45" customWidth="1"/>
    <col min="5" max="11" width="21.85546875" style="45" customWidth="1"/>
    <col min="12" max="16384" width="8.85546875" style="45"/>
  </cols>
  <sheetData>
    <row r="1" spans="1:11" x14ac:dyDescent="0.2">
      <c r="A1" s="412"/>
      <c r="B1" s="412"/>
      <c r="C1" s="412"/>
    </row>
    <row r="3" spans="1:11" ht="19.149999999999999" customHeight="1" x14ac:dyDescent="0.2">
      <c r="A3" s="413" t="s">
        <v>0</v>
      </c>
      <c r="B3" s="413"/>
      <c r="C3" s="413"/>
    </row>
    <row r="4" spans="1:11" ht="19.149999999999999" customHeight="1" x14ac:dyDescent="0.2">
      <c r="A4" s="46"/>
      <c r="B4" s="46"/>
      <c r="C4" s="110"/>
      <c r="E4" s="519"/>
      <c r="F4" s="519"/>
      <c r="G4" s="519"/>
      <c r="H4" s="519"/>
      <c r="I4" s="98"/>
    </row>
    <row r="5" spans="1:11" ht="19.149999999999999" customHeight="1" x14ac:dyDescent="0.2">
      <c r="A5" s="46"/>
      <c r="B5" s="46"/>
      <c r="C5" s="119"/>
      <c r="D5" s="46"/>
      <c r="E5" s="46"/>
      <c r="F5" s="46"/>
      <c r="G5" s="46"/>
      <c r="H5" s="46"/>
      <c r="I5" s="46"/>
      <c r="J5" s="46"/>
      <c r="K5" s="46"/>
    </row>
    <row r="6" spans="1:11" ht="19.149999999999999" customHeight="1" x14ac:dyDescent="0.2">
      <c r="A6" s="74"/>
      <c r="B6" s="75"/>
      <c r="C6" s="153"/>
      <c r="D6" s="31" t="s">
        <v>1</v>
      </c>
      <c r="E6" s="31" t="s">
        <v>2</v>
      </c>
      <c r="F6" s="31" t="s">
        <v>3</v>
      </c>
      <c r="G6" s="31" t="s">
        <v>4</v>
      </c>
      <c r="H6" s="31" t="s">
        <v>5</v>
      </c>
      <c r="I6" s="31" t="s">
        <v>6</v>
      </c>
      <c r="J6" s="31" t="s">
        <v>7</v>
      </c>
      <c r="K6" s="31" t="s">
        <v>8</v>
      </c>
    </row>
    <row r="7" spans="1:11" ht="60" customHeight="1" x14ac:dyDescent="0.2">
      <c r="A7" s="78"/>
      <c r="B7" s="79"/>
      <c r="C7" s="144"/>
      <c r="D7" s="31" t="s">
        <v>9</v>
      </c>
      <c r="E7" s="31" t="s">
        <v>10</v>
      </c>
      <c r="F7" s="31" t="s">
        <v>11</v>
      </c>
      <c r="G7" s="31" t="s">
        <v>12</v>
      </c>
      <c r="H7" s="31" t="s">
        <v>13</v>
      </c>
      <c r="I7" s="31" t="s">
        <v>14</v>
      </c>
      <c r="J7" s="31" t="s">
        <v>15</v>
      </c>
      <c r="K7" s="31" t="s">
        <v>16</v>
      </c>
    </row>
    <row r="8" spans="1:11" ht="19.149999999999999" customHeight="1" x14ac:dyDescent="0.2">
      <c r="A8" s="31" t="s">
        <v>17</v>
      </c>
      <c r="B8" s="425" t="s">
        <v>18</v>
      </c>
      <c r="C8" s="426"/>
      <c r="D8" s="405">
        <v>0</v>
      </c>
      <c r="E8" s="198">
        <v>0</v>
      </c>
      <c r="F8" s="201"/>
      <c r="G8" s="406" t="s">
        <v>19</v>
      </c>
      <c r="H8" s="198">
        <v>0</v>
      </c>
      <c r="I8" s="198">
        <v>0</v>
      </c>
      <c r="J8" s="198">
        <v>0</v>
      </c>
      <c r="K8" s="198">
        <v>0</v>
      </c>
    </row>
    <row r="9" spans="1:11" ht="19.149999999999999" customHeight="1" x14ac:dyDescent="0.2">
      <c r="A9" s="31" t="s">
        <v>20</v>
      </c>
      <c r="B9" s="425" t="s">
        <v>21</v>
      </c>
      <c r="C9" s="426"/>
      <c r="D9" s="198">
        <v>0</v>
      </c>
      <c r="E9" s="198">
        <v>0</v>
      </c>
      <c r="F9" s="407"/>
      <c r="G9" s="406" t="s">
        <v>19</v>
      </c>
      <c r="H9" s="198">
        <v>0</v>
      </c>
      <c r="I9" s="198">
        <v>0</v>
      </c>
      <c r="J9" s="198">
        <v>0</v>
      </c>
      <c r="K9" s="198">
        <v>0</v>
      </c>
    </row>
    <row r="10" spans="1:11" ht="19.149999999999999" customHeight="1" x14ac:dyDescent="0.2">
      <c r="A10" s="31" t="s">
        <v>22</v>
      </c>
      <c r="B10" s="425" t="s">
        <v>23</v>
      </c>
      <c r="C10" s="426"/>
      <c r="D10" s="198">
        <v>12.76</v>
      </c>
      <c r="E10" s="198">
        <v>29.84</v>
      </c>
      <c r="F10" s="408"/>
      <c r="G10" s="406" t="s">
        <v>19</v>
      </c>
      <c r="H10" s="198">
        <v>71.12</v>
      </c>
      <c r="I10" s="198">
        <v>59.64</v>
      </c>
      <c r="J10" s="198">
        <v>59.64</v>
      </c>
      <c r="K10" s="198">
        <v>45.68</v>
      </c>
    </row>
    <row r="11" spans="1:11" ht="19.149999999999999" customHeight="1" x14ac:dyDescent="0.2">
      <c r="A11" s="31" t="s">
        <v>24</v>
      </c>
      <c r="B11" s="425" t="s">
        <v>25</v>
      </c>
      <c r="C11" s="426"/>
      <c r="D11" s="409"/>
      <c r="E11" s="410"/>
      <c r="F11" s="198">
        <v>0</v>
      </c>
      <c r="G11" s="198">
        <v>0</v>
      </c>
      <c r="H11" s="198">
        <v>0</v>
      </c>
      <c r="I11" s="198">
        <v>0</v>
      </c>
      <c r="J11" s="198">
        <v>0</v>
      </c>
      <c r="K11" s="198">
        <v>0</v>
      </c>
    </row>
    <row r="12" spans="1:11" ht="19.149999999999999" customHeight="1" x14ac:dyDescent="0.2">
      <c r="A12" s="31" t="s">
        <v>26</v>
      </c>
      <c r="B12" s="41"/>
      <c r="C12" s="83" t="s">
        <v>27</v>
      </c>
      <c r="D12" s="387"/>
      <c r="E12" s="389"/>
      <c r="F12" s="198">
        <v>0</v>
      </c>
      <c r="G12" s="201"/>
      <c r="H12" s="198">
        <v>0</v>
      </c>
      <c r="I12" s="198">
        <v>0</v>
      </c>
      <c r="J12" s="198">
        <v>0</v>
      </c>
      <c r="K12" s="198">
        <v>0</v>
      </c>
    </row>
    <row r="13" spans="1:11" ht="19.149999999999999" customHeight="1" x14ac:dyDescent="0.2">
      <c r="A13" s="31" t="s">
        <v>28</v>
      </c>
      <c r="B13" s="41"/>
      <c r="C13" s="83" t="s">
        <v>29</v>
      </c>
      <c r="D13" s="387"/>
      <c r="E13" s="389"/>
      <c r="F13" s="198">
        <v>0</v>
      </c>
      <c r="G13" s="407"/>
      <c r="H13" s="198">
        <v>0</v>
      </c>
      <c r="I13" s="198">
        <v>0</v>
      </c>
      <c r="J13" s="198">
        <v>0</v>
      </c>
      <c r="K13" s="198">
        <v>0</v>
      </c>
    </row>
    <row r="14" spans="1:11" ht="19.149999999999999" customHeight="1" x14ac:dyDescent="0.2">
      <c r="A14" s="31" t="s">
        <v>30</v>
      </c>
      <c r="B14" s="41"/>
      <c r="C14" s="83" t="s">
        <v>31</v>
      </c>
      <c r="D14" s="387"/>
      <c r="E14" s="389"/>
      <c r="F14" s="198">
        <v>0</v>
      </c>
      <c r="G14" s="407"/>
      <c r="H14" s="198">
        <v>0</v>
      </c>
      <c r="I14" s="198">
        <v>0</v>
      </c>
      <c r="J14" s="198">
        <v>0</v>
      </c>
      <c r="K14" s="198">
        <v>0</v>
      </c>
    </row>
    <row r="15" spans="1:11" ht="19.149999999999999" customHeight="1" x14ac:dyDescent="0.2">
      <c r="A15" s="31" t="s">
        <v>32</v>
      </c>
      <c r="B15" s="425" t="s">
        <v>33</v>
      </c>
      <c r="C15" s="426"/>
      <c r="D15" s="387"/>
      <c r="E15" s="388"/>
      <c r="F15" s="411"/>
      <c r="G15" s="389"/>
      <c r="H15" s="198">
        <v>0</v>
      </c>
      <c r="I15" s="198">
        <v>0</v>
      </c>
      <c r="J15" s="198">
        <v>0</v>
      </c>
      <c r="K15" s="198">
        <v>0</v>
      </c>
    </row>
    <row r="16" spans="1:11" ht="19.149999999999999" customHeight="1" x14ac:dyDescent="0.2">
      <c r="A16" s="31" t="s">
        <v>34</v>
      </c>
      <c r="B16" s="425" t="s">
        <v>35</v>
      </c>
      <c r="C16" s="426"/>
      <c r="D16" s="387"/>
      <c r="E16" s="388"/>
      <c r="F16" s="388"/>
      <c r="G16" s="389"/>
      <c r="H16" s="198">
        <v>0</v>
      </c>
      <c r="I16" s="198">
        <v>0</v>
      </c>
      <c r="J16" s="198">
        <v>0</v>
      </c>
      <c r="K16" s="198">
        <v>0</v>
      </c>
    </row>
    <row r="17" spans="1:11" ht="19.149999999999999" customHeight="1" x14ac:dyDescent="0.2">
      <c r="A17" s="31" t="s">
        <v>36</v>
      </c>
      <c r="B17" s="425" t="s">
        <v>37</v>
      </c>
      <c r="C17" s="426"/>
      <c r="D17" s="387"/>
      <c r="E17" s="388"/>
      <c r="F17" s="388"/>
      <c r="G17" s="389"/>
      <c r="H17" s="198">
        <v>0</v>
      </c>
      <c r="I17" s="198">
        <v>0</v>
      </c>
      <c r="J17" s="198">
        <v>0</v>
      </c>
      <c r="K17" s="198">
        <v>0</v>
      </c>
    </row>
    <row r="18" spans="1:11" ht="19.149999999999999" customHeight="1" x14ac:dyDescent="0.2">
      <c r="A18" s="31" t="s">
        <v>38</v>
      </c>
      <c r="B18" s="439" t="s">
        <v>39</v>
      </c>
      <c r="C18" s="418"/>
      <c r="D18" s="390"/>
      <c r="E18" s="391"/>
      <c r="F18" s="391"/>
      <c r="G18" s="392"/>
      <c r="H18" s="198">
        <v>71.12</v>
      </c>
      <c r="I18" s="198">
        <v>59.64</v>
      </c>
      <c r="J18" s="198">
        <v>59.64</v>
      </c>
      <c r="K18" s="198">
        <v>45.68</v>
      </c>
    </row>
  </sheetData>
  <mergeCells count="11">
    <mergeCell ref="B18:C18"/>
    <mergeCell ref="B10:C10"/>
    <mergeCell ref="B11:C11"/>
    <mergeCell ref="B15:C15"/>
    <mergeCell ref="B16:C16"/>
    <mergeCell ref="B17:C17"/>
    <mergeCell ref="A1:C1"/>
    <mergeCell ref="A3:C3"/>
    <mergeCell ref="E4:H4"/>
    <mergeCell ref="B8:C8"/>
    <mergeCell ref="B9:C9"/>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8"/>
  <sheetViews>
    <sheetView showGridLines="0" workbookViewId="0">
      <selection sqref="A1:B1"/>
    </sheetView>
  </sheetViews>
  <sheetFormatPr baseColWidth="10" defaultColWidth="8.85546875" defaultRowHeight="12.75" x14ac:dyDescent="0.2"/>
  <cols>
    <col min="1" max="1" width="10.85546875" style="45" customWidth="1"/>
    <col min="2" max="2" width="65.7109375" style="45" customWidth="1"/>
    <col min="3" max="13" width="21.85546875" style="45" customWidth="1"/>
    <col min="14" max="14" width="31.7109375" style="45" customWidth="1"/>
    <col min="15" max="16384" width="8.85546875" style="45"/>
  </cols>
  <sheetData>
    <row r="1" spans="1:14" x14ac:dyDescent="0.2">
      <c r="A1" s="412"/>
      <c r="B1" s="412"/>
    </row>
    <row r="3" spans="1:14" ht="40.15" customHeight="1" x14ac:dyDescent="0.2">
      <c r="A3" s="413" t="s">
        <v>40</v>
      </c>
      <c r="B3" s="413"/>
      <c r="N3" s="98"/>
    </row>
    <row r="4" spans="1:14" ht="19.149999999999999" customHeight="1" x14ac:dyDescent="0.2">
      <c r="A4" s="194"/>
      <c r="N4" s="98"/>
    </row>
    <row r="5" spans="1:14" ht="19.149999999999999" customHeight="1" x14ac:dyDescent="0.2">
      <c r="A5" s="74"/>
      <c r="B5" s="153"/>
      <c r="C5" s="430" t="s">
        <v>41</v>
      </c>
      <c r="D5" s="430"/>
      <c r="E5" s="430"/>
      <c r="F5" s="430"/>
      <c r="G5" s="430"/>
      <c r="H5" s="430"/>
      <c r="I5" s="430"/>
      <c r="J5" s="430"/>
      <c r="K5" s="430"/>
      <c r="L5" s="430"/>
      <c r="M5" s="430"/>
      <c r="N5" s="158"/>
    </row>
    <row r="6" spans="1:14" ht="19.149999999999999" customHeight="1" x14ac:dyDescent="0.2">
      <c r="A6" s="431" t="s">
        <v>42</v>
      </c>
      <c r="B6" s="433"/>
      <c r="C6" s="31" t="s">
        <v>1</v>
      </c>
      <c r="D6" s="31" t="s">
        <v>2</v>
      </c>
      <c r="E6" s="31" t="s">
        <v>3</v>
      </c>
      <c r="F6" s="31" t="s">
        <v>4</v>
      </c>
      <c r="G6" s="31" t="s">
        <v>5</v>
      </c>
      <c r="H6" s="31" t="s">
        <v>6</v>
      </c>
      <c r="I6" s="31" t="s">
        <v>7</v>
      </c>
      <c r="J6" s="31" t="s">
        <v>8</v>
      </c>
      <c r="K6" s="31" t="s">
        <v>43</v>
      </c>
      <c r="L6" s="31" t="s">
        <v>44</v>
      </c>
      <c r="M6" s="31" t="s">
        <v>45</v>
      </c>
      <c r="N6" s="31" t="s">
        <v>46</v>
      </c>
    </row>
    <row r="7" spans="1:14" ht="19.149999999999999" customHeight="1" x14ac:dyDescent="0.2">
      <c r="A7" s="78"/>
      <c r="B7" s="144"/>
      <c r="C7" s="31" t="s">
        <v>47</v>
      </c>
      <c r="D7" s="31" t="s">
        <v>48</v>
      </c>
      <c r="E7" s="31" t="s">
        <v>49</v>
      </c>
      <c r="F7" s="31" t="s">
        <v>50</v>
      </c>
      <c r="G7" s="31" t="s">
        <v>51</v>
      </c>
      <c r="H7" s="31" t="s">
        <v>52</v>
      </c>
      <c r="I7" s="31" t="s">
        <v>53</v>
      </c>
      <c r="J7" s="31" t="s">
        <v>54</v>
      </c>
      <c r="K7" s="31" t="s">
        <v>55</v>
      </c>
      <c r="L7" s="31" t="s">
        <v>56</v>
      </c>
      <c r="M7" s="31" t="s">
        <v>57</v>
      </c>
      <c r="N7" s="31" t="s">
        <v>58</v>
      </c>
    </row>
    <row r="8" spans="1:14" ht="19.149999999999999" customHeight="1" x14ac:dyDescent="0.2">
      <c r="A8" s="31" t="s">
        <v>22</v>
      </c>
      <c r="B8" s="36" t="s">
        <v>59</v>
      </c>
      <c r="C8" s="198">
        <v>0</v>
      </c>
      <c r="D8" s="198">
        <v>0</v>
      </c>
      <c r="E8" s="198">
        <v>0</v>
      </c>
      <c r="F8" s="198">
        <v>0</v>
      </c>
      <c r="G8" s="198">
        <v>0</v>
      </c>
      <c r="H8" s="198">
        <v>0</v>
      </c>
      <c r="I8" s="198">
        <v>0</v>
      </c>
      <c r="J8" s="198">
        <v>0</v>
      </c>
      <c r="K8" s="198">
        <v>0</v>
      </c>
      <c r="L8" s="198">
        <v>0</v>
      </c>
      <c r="M8" s="198">
        <v>0</v>
      </c>
      <c r="N8" s="332">
        <v>0</v>
      </c>
    </row>
    <row r="9" spans="1:14" ht="19.149999999999999" customHeight="1" x14ac:dyDescent="0.2">
      <c r="A9" s="31" t="s">
        <v>24</v>
      </c>
      <c r="B9" s="36" t="s">
        <v>60</v>
      </c>
      <c r="C9" s="198">
        <v>0.57999999999999996</v>
      </c>
      <c r="D9" s="198">
        <v>0</v>
      </c>
      <c r="E9" s="198">
        <v>0</v>
      </c>
      <c r="F9" s="198">
        <v>0</v>
      </c>
      <c r="G9" s="198">
        <v>0</v>
      </c>
      <c r="H9" s="198">
        <v>0</v>
      </c>
      <c r="I9" s="198">
        <v>0</v>
      </c>
      <c r="J9" s="198">
        <v>0</v>
      </c>
      <c r="K9" s="198">
        <v>0</v>
      </c>
      <c r="L9" s="198">
        <v>0</v>
      </c>
      <c r="M9" s="198">
        <v>0</v>
      </c>
      <c r="N9" s="332">
        <v>0.58126621000000001</v>
      </c>
    </row>
    <row r="10" spans="1:14" ht="19.149999999999999" customHeight="1" x14ac:dyDescent="0.2">
      <c r="A10" s="31" t="s">
        <v>32</v>
      </c>
      <c r="B10" s="36" t="s">
        <v>61</v>
      </c>
      <c r="C10" s="198">
        <v>0</v>
      </c>
      <c r="D10" s="198">
        <v>0</v>
      </c>
      <c r="E10" s="198">
        <v>0</v>
      </c>
      <c r="F10" s="198">
        <v>0</v>
      </c>
      <c r="G10" s="198">
        <v>0</v>
      </c>
      <c r="H10" s="198">
        <v>0</v>
      </c>
      <c r="I10" s="198">
        <v>0</v>
      </c>
      <c r="J10" s="198">
        <v>0</v>
      </c>
      <c r="K10" s="198">
        <v>0</v>
      </c>
      <c r="L10" s="198">
        <v>0</v>
      </c>
      <c r="M10" s="198">
        <v>0</v>
      </c>
      <c r="N10" s="332">
        <v>0</v>
      </c>
    </row>
    <row r="11" spans="1:14" ht="19.149999999999999" customHeight="1" x14ac:dyDescent="0.2">
      <c r="A11" s="31" t="s">
        <v>34</v>
      </c>
      <c r="B11" s="36" t="s">
        <v>62</v>
      </c>
      <c r="C11" s="198">
        <v>0</v>
      </c>
      <c r="D11" s="198">
        <v>0</v>
      </c>
      <c r="E11" s="198">
        <v>0</v>
      </c>
      <c r="F11" s="198">
        <v>0</v>
      </c>
      <c r="G11" s="198">
        <v>0</v>
      </c>
      <c r="H11" s="198">
        <v>0</v>
      </c>
      <c r="I11" s="198">
        <v>0</v>
      </c>
      <c r="J11" s="198">
        <v>0</v>
      </c>
      <c r="K11" s="198">
        <v>0</v>
      </c>
      <c r="L11" s="198">
        <v>0</v>
      </c>
      <c r="M11" s="198">
        <v>0</v>
      </c>
      <c r="N11" s="332">
        <v>0</v>
      </c>
    </row>
    <row r="12" spans="1:14" ht="19.149999999999999" customHeight="1" x14ac:dyDescent="0.2">
      <c r="A12" s="31" t="s">
        <v>36</v>
      </c>
      <c r="B12" s="36" t="s">
        <v>63</v>
      </c>
      <c r="C12" s="198">
        <v>0</v>
      </c>
      <c r="D12" s="198">
        <v>0</v>
      </c>
      <c r="E12" s="198">
        <v>0</v>
      </c>
      <c r="F12" s="198">
        <v>0</v>
      </c>
      <c r="G12" s="198">
        <v>0</v>
      </c>
      <c r="H12" s="198">
        <v>0</v>
      </c>
      <c r="I12" s="198">
        <v>0</v>
      </c>
      <c r="J12" s="198">
        <v>0</v>
      </c>
      <c r="K12" s="198">
        <v>0</v>
      </c>
      <c r="L12" s="198">
        <v>0</v>
      </c>
      <c r="M12" s="198">
        <v>0</v>
      </c>
      <c r="N12" s="332">
        <v>0</v>
      </c>
    </row>
    <row r="13" spans="1:14" ht="19.149999999999999" customHeight="1" x14ac:dyDescent="0.2">
      <c r="A13" s="31" t="s">
        <v>38</v>
      </c>
      <c r="B13" s="36" t="s">
        <v>64</v>
      </c>
      <c r="C13" s="198">
        <v>0</v>
      </c>
      <c r="D13" s="198">
        <v>1.49</v>
      </c>
      <c r="E13" s="198">
        <v>0</v>
      </c>
      <c r="F13" s="198">
        <v>0</v>
      </c>
      <c r="G13" s="198">
        <v>5.31</v>
      </c>
      <c r="H13" s="198">
        <v>0.1</v>
      </c>
      <c r="I13" s="198">
        <v>0</v>
      </c>
      <c r="J13" s="198">
        <v>0</v>
      </c>
      <c r="K13" s="198">
        <v>0</v>
      </c>
      <c r="L13" s="198">
        <v>0</v>
      </c>
      <c r="M13" s="198">
        <v>12.427426390000001</v>
      </c>
      <c r="N13" s="332">
        <v>19.328215759999999</v>
      </c>
    </row>
    <row r="14" spans="1:14" ht="19.149999999999999" customHeight="1" x14ac:dyDescent="0.2">
      <c r="A14" s="31" t="s">
        <v>65</v>
      </c>
      <c r="B14" s="36" t="s">
        <v>66</v>
      </c>
      <c r="C14" s="198">
        <v>0</v>
      </c>
      <c r="D14" s="198">
        <v>0</v>
      </c>
      <c r="E14" s="198">
        <v>0</v>
      </c>
      <c r="F14" s="198">
        <v>0</v>
      </c>
      <c r="G14" s="198">
        <v>0</v>
      </c>
      <c r="H14" s="198">
        <v>0.92</v>
      </c>
      <c r="I14" s="198">
        <v>0</v>
      </c>
      <c r="J14" s="198">
        <v>0</v>
      </c>
      <c r="K14" s="198">
        <v>40.14</v>
      </c>
      <c r="L14" s="198">
        <v>0</v>
      </c>
      <c r="M14" s="198">
        <v>0</v>
      </c>
      <c r="N14" s="332">
        <v>41.06458336</v>
      </c>
    </row>
    <row r="15" spans="1:14" ht="19.149999999999999" customHeight="1" x14ac:dyDescent="0.2">
      <c r="A15" s="31" t="s">
        <v>67</v>
      </c>
      <c r="B15" s="36" t="s">
        <v>68</v>
      </c>
      <c r="C15" s="198">
        <v>0</v>
      </c>
      <c r="D15" s="198">
        <v>0</v>
      </c>
      <c r="E15" s="198">
        <v>0</v>
      </c>
      <c r="F15" s="198">
        <v>0</v>
      </c>
      <c r="G15" s="198">
        <v>0</v>
      </c>
      <c r="H15" s="198">
        <v>0</v>
      </c>
      <c r="I15" s="198">
        <v>0</v>
      </c>
      <c r="J15" s="198">
        <v>0</v>
      </c>
      <c r="K15" s="198">
        <v>0</v>
      </c>
      <c r="L15" s="198">
        <v>0</v>
      </c>
      <c r="M15" s="198">
        <v>0</v>
      </c>
      <c r="N15" s="332">
        <v>0</v>
      </c>
    </row>
    <row r="16" spans="1:14" ht="19.149999999999999" customHeight="1" x14ac:dyDescent="0.2">
      <c r="A16" s="31" t="s">
        <v>69</v>
      </c>
      <c r="B16" s="36" t="s">
        <v>70</v>
      </c>
      <c r="C16" s="198">
        <v>0</v>
      </c>
      <c r="D16" s="198">
        <v>0</v>
      </c>
      <c r="E16" s="198">
        <v>0</v>
      </c>
      <c r="F16" s="198">
        <v>0</v>
      </c>
      <c r="G16" s="198">
        <v>0</v>
      </c>
      <c r="H16" s="198">
        <v>0</v>
      </c>
      <c r="I16" s="198">
        <v>0</v>
      </c>
      <c r="J16" s="198">
        <v>0</v>
      </c>
      <c r="K16" s="198">
        <v>0</v>
      </c>
      <c r="L16" s="198">
        <v>0</v>
      </c>
      <c r="M16" s="198">
        <v>0</v>
      </c>
      <c r="N16" s="332">
        <v>0</v>
      </c>
    </row>
    <row r="17" spans="1:14" ht="19.149999999999999" customHeight="1" x14ac:dyDescent="0.2">
      <c r="A17" s="31" t="s">
        <v>71</v>
      </c>
      <c r="B17" s="36" t="s">
        <v>72</v>
      </c>
      <c r="C17" s="198">
        <v>0</v>
      </c>
      <c r="D17" s="198">
        <v>0</v>
      </c>
      <c r="E17" s="198">
        <v>0</v>
      </c>
      <c r="F17" s="198">
        <v>0</v>
      </c>
      <c r="G17" s="198">
        <v>0</v>
      </c>
      <c r="H17" s="198">
        <v>0</v>
      </c>
      <c r="I17" s="198">
        <v>0</v>
      </c>
      <c r="J17" s="198">
        <v>0</v>
      </c>
      <c r="K17" s="198">
        <v>0</v>
      </c>
      <c r="L17" s="198">
        <v>0.16</v>
      </c>
      <c r="M17" s="198">
        <v>0</v>
      </c>
      <c r="N17" s="332">
        <v>0.15985735000000001</v>
      </c>
    </row>
    <row r="18" spans="1:14" ht="19.149999999999999" customHeight="1" x14ac:dyDescent="0.2">
      <c r="A18" s="31" t="s">
        <v>73</v>
      </c>
      <c r="B18" s="35" t="s">
        <v>74</v>
      </c>
      <c r="C18" s="308">
        <v>0.57999999999999996</v>
      </c>
      <c r="D18" s="308">
        <v>1.49</v>
      </c>
      <c r="E18" s="308">
        <v>0</v>
      </c>
      <c r="F18" s="308">
        <v>0</v>
      </c>
      <c r="G18" s="308">
        <v>5.31</v>
      </c>
      <c r="H18" s="308">
        <v>1.02</v>
      </c>
      <c r="I18" s="308">
        <v>0</v>
      </c>
      <c r="J18" s="308">
        <v>0</v>
      </c>
      <c r="K18" s="308">
        <v>40.14</v>
      </c>
      <c r="L18" s="308">
        <v>0.16</v>
      </c>
      <c r="M18" s="308">
        <v>12.427426390000001</v>
      </c>
      <c r="N18" s="308">
        <v>61.133922680000005</v>
      </c>
    </row>
  </sheetData>
  <mergeCells count="4">
    <mergeCell ref="A1:B1"/>
    <mergeCell ref="A3:B3"/>
    <mergeCell ref="C5:M5"/>
    <mergeCell ref="A6:B6"/>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19"/>
  <sheetViews>
    <sheetView showGridLines="0" workbookViewId="0">
      <selection sqref="A1:B1"/>
    </sheetView>
  </sheetViews>
  <sheetFormatPr baseColWidth="10" defaultColWidth="8.85546875" defaultRowHeight="12.75" x14ac:dyDescent="0.2"/>
  <cols>
    <col min="1" max="1" width="10.85546875" style="45" customWidth="1"/>
    <col min="2" max="2" width="65.7109375" style="45" customWidth="1"/>
    <col min="3" max="10" width="21.85546875" style="45" customWidth="1"/>
    <col min="11" max="16384" width="8.85546875" style="45"/>
  </cols>
  <sheetData>
    <row r="1" spans="1:10" x14ac:dyDescent="0.2">
      <c r="A1" s="412"/>
      <c r="B1" s="412"/>
    </row>
    <row r="3" spans="1:10" ht="19.149999999999999" customHeight="1" x14ac:dyDescent="0.2">
      <c r="A3" s="413" t="s">
        <v>77</v>
      </c>
      <c r="B3" s="413"/>
    </row>
    <row r="4" spans="1:10" ht="19.149999999999999" customHeight="1" x14ac:dyDescent="0.2">
      <c r="B4" s="110"/>
    </row>
    <row r="5" spans="1:10" ht="19.149999999999999" customHeight="1" x14ac:dyDescent="0.2">
      <c r="D5" s="421" t="s">
        <v>78</v>
      </c>
      <c r="E5" s="422"/>
      <c r="F5" s="422"/>
      <c r="G5" s="422"/>
      <c r="H5" s="422"/>
      <c r="I5" s="423"/>
      <c r="J5" s="97"/>
    </row>
    <row r="6" spans="1:10" ht="19.149999999999999" customHeight="1" x14ac:dyDescent="0.2">
      <c r="D6" s="122"/>
      <c r="E6" s="122"/>
      <c r="F6" s="122"/>
      <c r="G6" s="122"/>
      <c r="H6" s="122"/>
      <c r="I6" s="122"/>
    </row>
    <row r="7" spans="1:10" ht="19.149999999999999" customHeight="1" x14ac:dyDescent="0.2">
      <c r="A7" s="95"/>
      <c r="B7" s="153"/>
      <c r="C7" s="31" t="s">
        <v>1</v>
      </c>
      <c r="D7" s="31" t="s">
        <v>2</v>
      </c>
      <c r="E7" s="31" t="s">
        <v>3</v>
      </c>
      <c r="F7" s="31" t="s">
        <v>4</v>
      </c>
      <c r="G7" s="31" t="s">
        <v>5</v>
      </c>
      <c r="H7" s="31" t="s">
        <v>6</v>
      </c>
      <c r="I7" s="31" t="s">
        <v>7</v>
      </c>
      <c r="J7" s="31" t="s">
        <v>8</v>
      </c>
    </row>
    <row r="8" spans="1:10" ht="19.149999999999999" customHeight="1" x14ac:dyDescent="0.2">
      <c r="A8" s="431" t="s">
        <v>79</v>
      </c>
      <c r="B8" s="433"/>
      <c r="C8" s="430" t="s">
        <v>80</v>
      </c>
      <c r="D8" s="430"/>
      <c r="E8" s="430"/>
      <c r="F8" s="430"/>
      <c r="G8" s="430" t="s">
        <v>81</v>
      </c>
      <c r="H8" s="430"/>
      <c r="I8" s="430"/>
      <c r="J8" s="430"/>
    </row>
    <row r="9" spans="1:10" ht="19.149999999999999" customHeight="1" x14ac:dyDescent="0.2">
      <c r="A9" s="97"/>
      <c r="B9" s="155"/>
      <c r="C9" s="430" t="s">
        <v>82</v>
      </c>
      <c r="D9" s="430"/>
      <c r="E9" s="430" t="s">
        <v>83</v>
      </c>
      <c r="F9" s="430"/>
      <c r="G9" s="459" t="s">
        <v>82</v>
      </c>
      <c r="H9" s="461"/>
      <c r="I9" s="430" t="s">
        <v>83</v>
      </c>
      <c r="J9" s="430"/>
    </row>
    <row r="10" spans="1:10" ht="19.149999999999999" customHeight="1" x14ac:dyDescent="0.2">
      <c r="A10" s="102"/>
      <c r="B10" s="144"/>
      <c r="C10" s="31" t="s">
        <v>84</v>
      </c>
      <c r="D10" s="31" t="s">
        <v>85</v>
      </c>
      <c r="E10" s="31" t="s">
        <v>84</v>
      </c>
      <c r="F10" s="31" t="s">
        <v>85</v>
      </c>
      <c r="G10" s="31" t="s">
        <v>84</v>
      </c>
      <c r="H10" s="31" t="s">
        <v>85</v>
      </c>
      <c r="I10" s="31" t="s">
        <v>84</v>
      </c>
      <c r="J10" s="31" t="s">
        <v>85</v>
      </c>
    </row>
    <row r="11" spans="1:10" ht="19.149999999999999" customHeight="1" x14ac:dyDescent="0.2">
      <c r="A11" s="31" t="s">
        <v>22</v>
      </c>
      <c r="B11" s="36" t="s">
        <v>86</v>
      </c>
      <c r="C11" s="259">
        <v>1.22</v>
      </c>
      <c r="D11" s="259">
        <v>6.72</v>
      </c>
      <c r="E11" s="259">
        <v>0</v>
      </c>
      <c r="F11" s="259">
        <v>5.24</v>
      </c>
      <c r="G11" s="259">
        <v>0</v>
      </c>
      <c r="H11" s="259">
        <v>0</v>
      </c>
      <c r="I11" s="259">
        <v>0</v>
      </c>
      <c r="J11" s="259">
        <v>0</v>
      </c>
    </row>
    <row r="12" spans="1:10" ht="19.149999999999999" customHeight="1" x14ac:dyDescent="0.2">
      <c r="A12" s="31" t="s">
        <v>24</v>
      </c>
      <c r="B12" s="36" t="s">
        <v>87</v>
      </c>
      <c r="C12" s="259">
        <v>0</v>
      </c>
      <c r="D12" s="259">
        <v>0</v>
      </c>
      <c r="E12" s="259">
        <v>0</v>
      </c>
      <c r="F12" s="259">
        <v>0</v>
      </c>
      <c r="G12" s="259">
        <v>0</v>
      </c>
      <c r="H12" s="259">
        <v>0</v>
      </c>
      <c r="I12" s="259">
        <v>0</v>
      </c>
      <c r="J12" s="259">
        <v>0</v>
      </c>
    </row>
    <row r="13" spans="1:10" ht="19.149999999999999" customHeight="1" x14ac:dyDescent="0.2">
      <c r="A13" s="31" t="s">
        <v>32</v>
      </c>
      <c r="B13" s="36" t="s">
        <v>88</v>
      </c>
      <c r="C13" s="259">
        <v>0</v>
      </c>
      <c r="D13" s="259">
        <v>0</v>
      </c>
      <c r="E13" s="259">
        <v>0</v>
      </c>
      <c r="F13" s="259">
        <v>0</v>
      </c>
      <c r="G13" s="259">
        <v>0</v>
      </c>
      <c r="H13" s="259">
        <v>0</v>
      </c>
      <c r="I13" s="259">
        <v>0</v>
      </c>
      <c r="J13" s="259">
        <v>0</v>
      </c>
    </row>
    <row r="14" spans="1:10" ht="19.149999999999999" customHeight="1" x14ac:dyDescent="0.2">
      <c r="A14" s="31" t="s">
        <v>34</v>
      </c>
      <c r="B14" s="36" t="s">
        <v>89</v>
      </c>
      <c r="C14" s="259">
        <v>0</v>
      </c>
      <c r="D14" s="259">
        <v>0</v>
      </c>
      <c r="E14" s="259">
        <v>0</v>
      </c>
      <c r="F14" s="259">
        <v>0</v>
      </c>
      <c r="G14" s="259">
        <v>0</v>
      </c>
      <c r="H14" s="259">
        <v>0</v>
      </c>
      <c r="I14" s="259">
        <v>0</v>
      </c>
      <c r="J14" s="259">
        <v>0</v>
      </c>
    </row>
    <row r="15" spans="1:10" ht="19.149999999999999" customHeight="1" x14ac:dyDescent="0.2">
      <c r="A15" s="31" t="s">
        <v>36</v>
      </c>
      <c r="B15" s="36" t="s">
        <v>90</v>
      </c>
      <c r="C15" s="259">
        <v>0</v>
      </c>
      <c r="D15" s="259">
        <v>0</v>
      </c>
      <c r="E15" s="259">
        <v>0</v>
      </c>
      <c r="F15" s="259">
        <v>0</v>
      </c>
      <c r="G15" s="259">
        <v>0</v>
      </c>
      <c r="H15" s="259">
        <v>0</v>
      </c>
      <c r="I15" s="259">
        <v>0</v>
      </c>
      <c r="J15" s="259">
        <v>0</v>
      </c>
    </row>
    <row r="16" spans="1:10" ht="19.149999999999999" customHeight="1" x14ac:dyDescent="0.2">
      <c r="A16" s="31" t="s">
        <v>38</v>
      </c>
      <c r="B16" s="36" t="s">
        <v>91</v>
      </c>
      <c r="C16" s="259">
        <v>0</v>
      </c>
      <c r="D16" s="259">
        <v>0</v>
      </c>
      <c r="E16" s="259">
        <v>0</v>
      </c>
      <c r="F16" s="259">
        <v>0</v>
      </c>
      <c r="G16" s="259">
        <v>0</v>
      </c>
      <c r="H16" s="259">
        <v>0</v>
      </c>
      <c r="I16" s="259">
        <v>0</v>
      </c>
      <c r="J16" s="259">
        <v>0</v>
      </c>
    </row>
    <row r="17" spans="1:10" ht="19.149999999999999" customHeight="1" x14ac:dyDescent="0.2">
      <c r="A17" s="31" t="s">
        <v>65</v>
      </c>
      <c r="B17" s="36" t="s">
        <v>92</v>
      </c>
      <c r="C17" s="259">
        <v>0</v>
      </c>
      <c r="D17" s="259">
        <v>0</v>
      </c>
      <c r="E17" s="259">
        <v>0</v>
      </c>
      <c r="F17" s="259">
        <v>0</v>
      </c>
      <c r="G17" s="259">
        <v>0</v>
      </c>
      <c r="H17" s="259">
        <v>0</v>
      </c>
      <c r="I17" s="259">
        <v>0</v>
      </c>
      <c r="J17" s="259">
        <v>0</v>
      </c>
    </row>
    <row r="18" spans="1:10" ht="19.149999999999999" customHeight="1" x14ac:dyDescent="0.2">
      <c r="A18" s="31" t="s">
        <v>67</v>
      </c>
      <c r="B18" s="36" t="s">
        <v>93</v>
      </c>
      <c r="C18" s="259">
        <v>0</v>
      </c>
      <c r="D18" s="259">
        <v>0</v>
      </c>
      <c r="E18" s="259">
        <v>0</v>
      </c>
      <c r="F18" s="259">
        <v>0</v>
      </c>
      <c r="G18" s="259">
        <v>0</v>
      </c>
      <c r="H18" s="259">
        <v>0</v>
      </c>
      <c r="I18" s="259">
        <v>0</v>
      </c>
      <c r="J18" s="259">
        <v>0</v>
      </c>
    </row>
    <row r="19" spans="1:10" ht="19.149999999999999" customHeight="1" x14ac:dyDescent="0.2">
      <c r="A19" s="31" t="s">
        <v>69</v>
      </c>
      <c r="B19" s="35" t="s">
        <v>39</v>
      </c>
      <c r="C19" s="260">
        <v>1.22</v>
      </c>
      <c r="D19" s="260">
        <v>6.72</v>
      </c>
      <c r="E19" s="260">
        <v>0</v>
      </c>
      <c r="F19" s="260">
        <v>5.24</v>
      </c>
      <c r="G19" s="260">
        <v>0</v>
      </c>
      <c r="H19" s="260">
        <v>0</v>
      </c>
      <c r="I19" s="260">
        <v>0</v>
      </c>
      <c r="J19" s="260">
        <v>0</v>
      </c>
    </row>
  </sheetData>
  <mergeCells count="10">
    <mergeCell ref="C9:D9"/>
    <mergeCell ref="E9:F9"/>
    <mergeCell ref="G9:H9"/>
    <mergeCell ref="I9:J9"/>
    <mergeCell ref="A1:B1"/>
    <mergeCell ref="A3:B3"/>
    <mergeCell ref="D5:I5"/>
    <mergeCell ref="A8:B8"/>
    <mergeCell ref="C8:F8"/>
    <mergeCell ref="G8:J8"/>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6"/>
  <sheetViews>
    <sheetView showGridLines="0" workbookViewId="0">
      <selection sqref="A1:B1"/>
    </sheetView>
  </sheetViews>
  <sheetFormatPr baseColWidth="10" defaultColWidth="8.85546875" defaultRowHeight="12.75" x14ac:dyDescent="0.2"/>
  <cols>
    <col min="1" max="1" width="10.85546875" style="45" customWidth="1"/>
    <col min="2" max="2" width="43.7109375" style="45" customWidth="1"/>
    <col min="3" max="4" width="21.85546875" style="45" customWidth="1"/>
    <col min="5" max="16384" width="8.85546875" style="45"/>
  </cols>
  <sheetData>
    <row r="1" spans="1:4" x14ac:dyDescent="0.2">
      <c r="A1" s="412"/>
      <c r="B1" s="412"/>
    </row>
    <row r="3" spans="1:4" ht="19.149999999999999" customHeight="1" x14ac:dyDescent="0.2">
      <c r="A3" s="413" t="s">
        <v>94</v>
      </c>
      <c r="B3" s="413"/>
    </row>
    <row r="4" spans="1:4" ht="19.149999999999999" customHeight="1" x14ac:dyDescent="0.2">
      <c r="B4" s="119"/>
      <c r="C4" s="46"/>
      <c r="D4" s="46"/>
    </row>
    <row r="5" spans="1:4" ht="19.149999999999999" customHeight="1" x14ac:dyDescent="0.2">
      <c r="A5" s="95"/>
      <c r="B5" s="153"/>
      <c r="C5" s="31" t="s">
        <v>1</v>
      </c>
      <c r="D5" s="99" t="s">
        <v>2</v>
      </c>
    </row>
    <row r="6" spans="1:4" ht="19.149999999999999" customHeight="1" x14ac:dyDescent="0.2">
      <c r="A6" s="102"/>
      <c r="B6" s="144"/>
      <c r="C6" s="41" t="s">
        <v>95</v>
      </c>
      <c r="D6" s="31" t="s">
        <v>96</v>
      </c>
    </row>
    <row r="7" spans="1:4" ht="19.149999999999999" customHeight="1" x14ac:dyDescent="0.2">
      <c r="A7" s="439" t="s">
        <v>97</v>
      </c>
      <c r="B7" s="418"/>
      <c r="C7" s="196"/>
      <c r="D7" s="197"/>
    </row>
    <row r="8" spans="1:4" ht="19.149999999999999" customHeight="1" x14ac:dyDescent="0.2">
      <c r="A8" s="31" t="s">
        <v>22</v>
      </c>
      <c r="B8" s="44" t="s">
        <v>98</v>
      </c>
      <c r="C8" s="198">
        <v>0</v>
      </c>
      <c r="D8" s="198">
        <v>0</v>
      </c>
    </row>
    <row r="9" spans="1:4" ht="19.149999999999999" customHeight="1" x14ac:dyDescent="0.2">
      <c r="A9" s="31" t="s">
        <v>24</v>
      </c>
      <c r="B9" s="44" t="s">
        <v>99</v>
      </c>
      <c r="C9" s="198">
        <v>0</v>
      </c>
      <c r="D9" s="198">
        <v>0</v>
      </c>
    </row>
    <row r="10" spans="1:4" ht="19.149999999999999" customHeight="1" x14ac:dyDescent="0.2">
      <c r="A10" s="31" t="s">
        <v>32</v>
      </c>
      <c r="B10" s="44" t="s">
        <v>100</v>
      </c>
      <c r="C10" s="198">
        <v>0</v>
      </c>
      <c r="D10" s="198">
        <v>0</v>
      </c>
    </row>
    <row r="11" spans="1:4" ht="19.149999999999999" customHeight="1" x14ac:dyDescent="0.2">
      <c r="A11" s="31" t="s">
        <v>34</v>
      </c>
      <c r="B11" s="44" t="s">
        <v>101</v>
      </c>
      <c r="C11" s="198">
        <v>0</v>
      </c>
      <c r="D11" s="198">
        <v>0</v>
      </c>
    </row>
    <row r="12" spans="1:4" ht="19.149999999999999" customHeight="1" x14ac:dyDescent="0.2">
      <c r="A12" s="31" t="s">
        <v>36</v>
      </c>
      <c r="B12" s="44" t="s">
        <v>102</v>
      </c>
      <c r="C12" s="198">
        <v>0</v>
      </c>
      <c r="D12" s="198">
        <v>0</v>
      </c>
    </row>
    <row r="13" spans="1:4" ht="19.149999999999999" customHeight="1" x14ac:dyDescent="0.2">
      <c r="A13" s="31" t="s">
        <v>38</v>
      </c>
      <c r="B13" s="32" t="s">
        <v>103</v>
      </c>
      <c r="C13" s="198">
        <v>0</v>
      </c>
      <c r="D13" s="198">
        <v>0</v>
      </c>
    </row>
    <row r="14" spans="1:4" ht="19.149999999999999" customHeight="1" x14ac:dyDescent="0.2">
      <c r="A14" s="439" t="s">
        <v>104</v>
      </c>
      <c r="B14" s="418"/>
      <c r="C14" s="199"/>
      <c r="D14" s="200"/>
    </row>
    <row r="15" spans="1:4" ht="19.149999999999999" customHeight="1" x14ac:dyDescent="0.2">
      <c r="A15" s="31" t="s">
        <v>65</v>
      </c>
      <c r="B15" s="44" t="s">
        <v>105</v>
      </c>
      <c r="C15" s="198">
        <v>0</v>
      </c>
      <c r="D15" s="198">
        <v>0</v>
      </c>
    </row>
    <row r="16" spans="1:4" ht="19.149999999999999" customHeight="1" x14ac:dyDescent="0.2">
      <c r="A16" s="31" t="s">
        <v>67</v>
      </c>
      <c r="B16" s="44" t="s">
        <v>106</v>
      </c>
      <c r="C16" s="198">
        <v>0</v>
      </c>
      <c r="D16" s="198">
        <v>0</v>
      </c>
    </row>
  </sheetData>
  <mergeCells count="4">
    <mergeCell ref="A1:B1"/>
    <mergeCell ref="A3:B3"/>
    <mergeCell ref="A7:B7"/>
    <mergeCell ref="A14:B14"/>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27"/>
  <sheetViews>
    <sheetView showGridLines="0" workbookViewId="0">
      <selection sqref="A1:B1"/>
    </sheetView>
  </sheetViews>
  <sheetFormatPr baseColWidth="10" defaultColWidth="8.85546875" defaultRowHeight="12.75" x14ac:dyDescent="0.2"/>
  <cols>
    <col min="1" max="1" width="10.85546875" style="45" customWidth="1"/>
    <col min="2" max="2" width="2.28515625" style="45" customWidth="1"/>
    <col min="3" max="3" width="65.7109375" style="45" customWidth="1"/>
    <col min="4" max="5" width="21.85546875" style="45" customWidth="1"/>
    <col min="6" max="16384" width="8.85546875" style="45"/>
  </cols>
  <sheetData>
    <row r="1" spans="1:5" x14ac:dyDescent="0.2">
      <c r="A1" s="412"/>
      <c r="B1" s="412"/>
      <c r="C1" s="412"/>
    </row>
    <row r="3" spans="1:5" ht="19.149999999999999" customHeight="1" x14ac:dyDescent="0.2">
      <c r="A3" s="413" t="s">
        <v>107</v>
      </c>
      <c r="B3" s="413"/>
      <c r="C3" s="413"/>
      <c r="D3" s="98"/>
      <c r="E3" s="98"/>
    </row>
    <row r="4" spans="1:5" ht="19.149999999999999" customHeight="1" x14ac:dyDescent="0.2">
      <c r="A4" s="46"/>
      <c r="B4" s="46"/>
      <c r="C4" s="46"/>
      <c r="D4" s="46"/>
      <c r="E4" s="46"/>
    </row>
    <row r="5" spans="1:5" ht="19.149999999999999" customHeight="1" x14ac:dyDescent="0.2">
      <c r="A5" s="74"/>
      <c r="B5" s="75"/>
      <c r="C5" s="76"/>
      <c r="D5" s="31" t="s">
        <v>1</v>
      </c>
      <c r="E5" s="31" t="s">
        <v>2</v>
      </c>
    </row>
    <row r="6" spans="1:5" ht="19.149999999999999" customHeight="1" x14ac:dyDescent="0.2">
      <c r="A6" s="78"/>
      <c r="B6" s="79"/>
      <c r="C6" s="80"/>
      <c r="D6" s="31" t="s">
        <v>108</v>
      </c>
      <c r="E6" s="31" t="s">
        <v>16</v>
      </c>
    </row>
    <row r="7" spans="1:5" ht="19.149999999999999" customHeight="1" x14ac:dyDescent="0.2">
      <c r="A7" s="50" t="s">
        <v>22</v>
      </c>
      <c r="B7" s="439" t="s">
        <v>109</v>
      </c>
      <c r="C7" s="418"/>
      <c r="D7" s="193"/>
      <c r="E7" s="37">
        <v>0.03</v>
      </c>
    </row>
    <row r="8" spans="1:5" ht="40.15" customHeight="1" x14ac:dyDescent="0.2">
      <c r="A8" s="31" t="s">
        <v>24</v>
      </c>
      <c r="B8" s="425" t="s">
        <v>110</v>
      </c>
      <c r="C8" s="426"/>
      <c r="D8" s="37">
        <v>1.49</v>
      </c>
      <c r="E8" s="37">
        <v>0.03</v>
      </c>
    </row>
    <row r="9" spans="1:5" ht="19.149999999999999" customHeight="1" x14ac:dyDescent="0.2">
      <c r="A9" s="31" t="s">
        <v>32</v>
      </c>
      <c r="B9" s="41"/>
      <c r="C9" s="43" t="s">
        <v>111</v>
      </c>
      <c r="D9" s="37">
        <v>1.49</v>
      </c>
      <c r="E9" s="37">
        <v>0.03</v>
      </c>
    </row>
    <row r="10" spans="1:5" ht="19.149999999999999" customHeight="1" x14ac:dyDescent="0.2">
      <c r="A10" s="31" t="s">
        <v>34</v>
      </c>
      <c r="B10" s="41"/>
      <c r="C10" s="43" t="s">
        <v>112</v>
      </c>
      <c r="D10" s="198">
        <v>0</v>
      </c>
      <c r="E10" s="198">
        <v>0</v>
      </c>
    </row>
    <row r="11" spans="1:5" ht="19.149999999999999" customHeight="1" x14ac:dyDescent="0.2">
      <c r="A11" s="31" t="s">
        <v>36</v>
      </c>
      <c r="B11" s="41"/>
      <c r="C11" s="43" t="s">
        <v>113</v>
      </c>
      <c r="D11" s="198">
        <v>0</v>
      </c>
      <c r="E11" s="198">
        <v>0</v>
      </c>
    </row>
    <row r="12" spans="1:5" ht="19.149999999999999" customHeight="1" x14ac:dyDescent="0.2">
      <c r="A12" s="31" t="s">
        <v>38</v>
      </c>
      <c r="B12" s="41"/>
      <c r="C12" s="43" t="s">
        <v>114</v>
      </c>
      <c r="D12" s="198">
        <v>0</v>
      </c>
      <c r="E12" s="198">
        <v>0</v>
      </c>
    </row>
    <row r="13" spans="1:5" ht="19.149999999999999" customHeight="1" x14ac:dyDescent="0.2">
      <c r="A13" s="31" t="s">
        <v>65</v>
      </c>
      <c r="B13" s="425" t="s">
        <v>115</v>
      </c>
      <c r="C13" s="426"/>
      <c r="D13" s="198">
        <v>0</v>
      </c>
      <c r="E13" s="201"/>
    </row>
    <row r="14" spans="1:5" ht="19.149999999999999" customHeight="1" x14ac:dyDescent="0.2">
      <c r="A14" s="31" t="s">
        <v>67</v>
      </c>
      <c r="B14" s="425" t="s">
        <v>116</v>
      </c>
      <c r="C14" s="426"/>
      <c r="D14" s="198">
        <v>0</v>
      </c>
      <c r="E14" s="198">
        <v>0</v>
      </c>
    </row>
    <row r="15" spans="1:5" ht="19.149999999999999" customHeight="1" x14ac:dyDescent="0.2">
      <c r="A15" s="31" t="s">
        <v>69</v>
      </c>
      <c r="B15" s="425" t="s">
        <v>117</v>
      </c>
      <c r="C15" s="426"/>
      <c r="D15" s="198">
        <v>0</v>
      </c>
      <c r="E15" s="198">
        <v>0</v>
      </c>
    </row>
    <row r="16" spans="1:5" ht="19.149999999999999" customHeight="1" x14ac:dyDescent="0.2">
      <c r="A16" s="31" t="s">
        <v>71</v>
      </c>
      <c r="B16" s="425" t="s">
        <v>118</v>
      </c>
      <c r="C16" s="426"/>
      <c r="D16" s="198">
        <v>0</v>
      </c>
      <c r="E16" s="198">
        <v>0</v>
      </c>
    </row>
    <row r="17" spans="1:5" ht="33" customHeight="1" x14ac:dyDescent="0.2">
      <c r="A17" s="50" t="s">
        <v>73</v>
      </c>
      <c r="B17" s="439" t="s">
        <v>119</v>
      </c>
      <c r="C17" s="418"/>
      <c r="D17" s="201"/>
      <c r="E17" s="198">
        <v>0</v>
      </c>
    </row>
    <row r="18" spans="1:5" ht="40.15" customHeight="1" x14ac:dyDescent="0.2">
      <c r="A18" s="31" t="s">
        <v>120</v>
      </c>
      <c r="B18" s="425" t="s">
        <v>121</v>
      </c>
      <c r="C18" s="426"/>
      <c r="D18" s="198">
        <v>0</v>
      </c>
      <c r="E18" s="198">
        <v>0</v>
      </c>
    </row>
    <row r="19" spans="1:5" ht="19.149999999999999" customHeight="1" x14ac:dyDescent="0.2">
      <c r="A19" s="31" t="s">
        <v>122</v>
      </c>
      <c r="B19" s="41"/>
      <c r="C19" s="43" t="s">
        <v>111</v>
      </c>
      <c r="D19" s="198">
        <v>0</v>
      </c>
      <c r="E19" s="198">
        <v>0</v>
      </c>
    </row>
    <row r="20" spans="1:5" ht="19.149999999999999" customHeight="1" x14ac:dyDescent="0.2">
      <c r="A20" s="31" t="s">
        <v>123</v>
      </c>
      <c r="B20" s="41"/>
      <c r="C20" s="43" t="s">
        <v>112</v>
      </c>
      <c r="D20" s="198">
        <v>0</v>
      </c>
      <c r="E20" s="198">
        <v>0</v>
      </c>
    </row>
    <row r="21" spans="1:5" ht="19.149999999999999" customHeight="1" x14ac:dyDescent="0.2">
      <c r="A21" s="31" t="s">
        <v>124</v>
      </c>
      <c r="B21" s="41"/>
      <c r="C21" s="43" t="s">
        <v>113</v>
      </c>
      <c r="D21" s="198">
        <v>0</v>
      </c>
      <c r="E21" s="198">
        <v>0</v>
      </c>
    </row>
    <row r="22" spans="1:5" ht="19.149999999999999" customHeight="1" x14ac:dyDescent="0.2">
      <c r="A22" s="31" t="s">
        <v>125</v>
      </c>
      <c r="B22" s="41"/>
      <c r="C22" s="43" t="s">
        <v>114</v>
      </c>
      <c r="D22" s="198">
        <v>0</v>
      </c>
      <c r="E22" s="198">
        <v>0</v>
      </c>
    </row>
    <row r="23" spans="1:5" ht="19.149999999999999" customHeight="1" x14ac:dyDescent="0.2">
      <c r="A23" s="31" t="s">
        <v>126</v>
      </c>
      <c r="B23" s="425" t="s">
        <v>115</v>
      </c>
      <c r="C23" s="426"/>
      <c r="D23" s="198">
        <v>0</v>
      </c>
      <c r="E23" s="201"/>
    </row>
    <row r="24" spans="1:5" ht="19.149999999999999" customHeight="1" x14ac:dyDescent="0.2">
      <c r="A24" s="31" t="s">
        <v>127</v>
      </c>
      <c r="B24" s="425" t="s">
        <v>116</v>
      </c>
      <c r="C24" s="426"/>
      <c r="D24" s="198">
        <v>0</v>
      </c>
      <c r="E24" s="198">
        <v>0</v>
      </c>
    </row>
    <row r="25" spans="1:5" ht="19.149999999999999" customHeight="1" x14ac:dyDescent="0.2">
      <c r="A25" s="31" t="s">
        <v>128</v>
      </c>
      <c r="B25" s="425" t="s">
        <v>117</v>
      </c>
      <c r="C25" s="426"/>
      <c r="D25" s="198">
        <v>0</v>
      </c>
      <c r="E25" s="198">
        <v>0</v>
      </c>
    </row>
    <row r="26" spans="1:5" ht="19.149999999999999" customHeight="1" x14ac:dyDescent="0.2">
      <c r="A26" s="31" t="s">
        <v>129</v>
      </c>
      <c r="B26" s="425" t="s">
        <v>118</v>
      </c>
      <c r="C26" s="426"/>
      <c r="D26" s="198">
        <v>0</v>
      </c>
      <c r="E26" s="198">
        <v>0</v>
      </c>
    </row>
    <row r="27" spans="1:5" x14ac:dyDescent="0.2">
      <c r="D27" s="202"/>
      <c r="E27" s="202"/>
    </row>
  </sheetData>
  <mergeCells count="14">
    <mergeCell ref="B23:C23"/>
    <mergeCell ref="B24:C24"/>
    <mergeCell ref="B25:C25"/>
    <mergeCell ref="B26:C26"/>
    <mergeCell ref="B14:C14"/>
    <mergeCell ref="B15:C15"/>
    <mergeCell ref="B16:C16"/>
    <mergeCell ref="B17:C17"/>
    <mergeCell ref="B18:C18"/>
    <mergeCell ref="A1:C1"/>
    <mergeCell ref="A3:C3"/>
    <mergeCell ref="B7:C7"/>
    <mergeCell ref="B8:C8"/>
    <mergeCell ref="B13:C13"/>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D17"/>
  <sheetViews>
    <sheetView showGridLines="0" topLeftCell="A4" workbookViewId="0">
      <selection sqref="A1:B1"/>
    </sheetView>
  </sheetViews>
  <sheetFormatPr baseColWidth="10" defaultColWidth="8.85546875" defaultRowHeight="12.75" x14ac:dyDescent="0.2"/>
  <cols>
    <col min="1" max="1" width="10.85546875" style="45" customWidth="1"/>
    <col min="2" max="2" width="2.28515625" style="45" customWidth="1"/>
    <col min="3" max="3" width="43.7109375" style="45" customWidth="1"/>
    <col min="4" max="4" width="21.85546875" style="45" customWidth="1"/>
    <col min="5" max="16384" width="8.85546875" style="45"/>
  </cols>
  <sheetData>
    <row r="1" spans="1:4" x14ac:dyDescent="0.2">
      <c r="A1" s="412"/>
      <c r="B1" s="412"/>
      <c r="C1" s="412"/>
    </row>
    <row r="3" spans="1:4" ht="40.15" customHeight="1" x14ac:dyDescent="0.2">
      <c r="A3" s="413" t="s">
        <v>520</v>
      </c>
      <c r="B3" s="413"/>
      <c r="C3" s="413"/>
      <c r="D3" s="119"/>
    </row>
    <row r="4" spans="1:4" ht="19.149999999999999" customHeight="1" x14ac:dyDescent="0.2">
      <c r="A4" s="30"/>
      <c r="B4" s="30"/>
      <c r="C4" s="30"/>
      <c r="D4" s="119"/>
    </row>
    <row r="5" spans="1:4" ht="19.149999999999999" customHeight="1" x14ac:dyDescent="0.2">
      <c r="A5" s="453"/>
      <c r="B5" s="454"/>
      <c r="C5" s="481"/>
      <c r="D5" s="31" t="s">
        <v>1</v>
      </c>
    </row>
    <row r="6" spans="1:4" ht="27.6" customHeight="1" x14ac:dyDescent="0.2">
      <c r="A6" s="462"/>
      <c r="B6" s="463"/>
      <c r="C6" s="480"/>
      <c r="D6" s="50" t="s">
        <v>521</v>
      </c>
    </row>
    <row r="7" spans="1:4" ht="19.149999999999999" customHeight="1" x14ac:dyDescent="0.2">
      <c r="A7" s="203"/>
      <c r="B7" s="439" t="s">
        <v>522</v>
      </c>
      <c r="C7" s="418"/>
      <c r="D7" s="204"/>
    </row>
    <row r="8" spans="1:4" ht="19.149999999999999" customHeight="1" x14ac:dyDescent="0.2">
      <c r="A8" s="31" t="s">
        <v>22</v>
      </c>
      <c r="B8" s="107"/>
      <c r="C8" s="43" t="s">
        <v>523</v>
      </c>
      <c r="D8" s="37">
        <v>3.43</v>
      </c>
    </row>
    <row r="9" spans="1:4" ht="19.149999999999999" customHeight="1" x14ac:dyDescent="0.2">
      <c r="A9" s="31" t="s">
        <v>24</v>
      </c>
      <c r="B9" s="107"/>
      <c r="C9" s="43" t="s">
        <v>524</v>
      </c>
      <c r="D9" s="37">
        <v>1.98</v>
      </c>
    </row>
    <row r="10" spans="1:4" ht="19.149999999999999" customHeight="1" x14ac:dyDescent="0.2">
      <c r="A10" s="31" t="s">
        <v>32</v>
      </c>
      <c r="B10" s="107"/>
      <c r="C10" s="43" t="s">
        <v>525</v>
      </c>
      <c r="D10" s="198">
        <v>0</v>
      </c>
    </row>
    <row r="11" spans="1:4" ht="19.149999999999999" customHeight="1" x14ac:dyDescent="0.2">
      <c r="A11" s="31" t="s">
        <v>34</v>
      </c>
      <c r="B11" s="107"/>
      <c r="C11" s="43" t="s">
        <v>411</v>
      </c>
      <c r="D11" s="198">
        <v>0</v>
      </c>
    </row>
    <row r="12" spans="1:4" ht="19.149999999999999" customHeight="1" x14ac:dyDescent="0.2">
      <c r="A12" s="31"/>
      <c r="B12" s="439" t="s">
        <v>526</v>
      </c>
      <c r="C12" s="418"/>
      <c r="D12" s="204"/>
    </row>
    <row r="13" spans="1:4" ht="19.149999999999999" customHeight="1" x14ac:dyDescent="0.2">
      <c r="A13" s="31" t="s">
        <v>36</v>
      </c>
      <c r="B13" s="107"/>
      <c r="C13" s="43" t="s">
        <v>527</v>
      </c>
      <c r="D13" s="198">
        <v>0</v>
      </c>
    </row>
    <row r="14" spans="1:4" ht="19.149999999999999" customHeight="1" x14ac:dyDescent="0.2">
      <c r="A14" s="31" t="s">
        <v>38</v>
      </c>
      <c r="B14" s="107"/>
      <c r="C14" s="43" t="s">
        <v>528</v>
      </c>
      <c r="D14" s="37">
        <v>0.98</v>
      </c>
    </row>
    <row r="15" spans="1:4" ht="19.149999999999999" customHeight="1" x14ac:dyDescent="0.2">
      <c r="A15" s="31" t="s">
        <v>65</v>
      </c>
      <c r="B15" s="107"/>
      <c r="C15" s="43" t="s">
        <v>529</v>
      </c>
      <c r="D15" s="198">
        <v>0</v>
      </c>
    </row>
    <row r="16" spans="1:4" ht="19.149999999999999" customHeight="1" x14ac:dyDescent="0.2">
      <c r="A16" s="31" t="s">
        <v>67</v>
      </c>
      <c r="B16" s="439" t="s">
        <v>530</v>
      </c>
      <c r="C16" s="418"/>
      <c r="D16" s="198">
        <v>0</v>
      </c>
    </row>
    <row r="17" spans="1:4" ht="19.149999999999999" customHeight="1" x14ac:dyDescent="0.2">
      <c r="A17" s="31" t="s">
        <v>69</v>
      </c>
      <c r="B17" s="439" t="s">
        <v>39</v>
      </c>
      <c r="C17" s="418"/>
      <c r="D17" s="81">
        <v>6.39</v>
      </c>
    </row>
  </sheetData>
  <mergeCells count="8">
    <mergeCell ref="B12:C12"/>
    <mergeCell ref="B16:C16"/>
    <mergeCell ref="B17:C17"/>
    <mergeCell ref="A1:C1"/>
    <mergeCell ref="A3:C3"/>
    <mergeCell ref="A5:C5"/>
    <mergeCell ref="A6:C6"/>
    <mergeCell ref="B7:C7"/>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N22"/>
  <sheetViews>
    <sheetView showGridLines="0" workbookViewId="0">
      <selection sqref="A1:B1"/>
    </sheetView>
  </sheetViews>
  <sheetFormatPr baseColWidth="10" defaultColWidth="8.85546875" defaultRowHeight="12.75" x14ac:dyDescent="0.2"/>
  <cols>
    <col min="1" max="1" width="10.85546875" style="45" customWidth="1"/>
    <col min="2" max="2" width="2.28515625" style="45" customWidth="1"/>
    <col min="3" max="3" width="65.7109375" style="45" customWidth="1"/>
    <col min="4" max="14" width="21.85546875" style="45" customWidth="1"/>
    <col min="15" max="16384" width="8.85546875" style="45"/>
  </cols>
  <sheetData>
    <row r="1" spans="1:14" x14ac:dyDescent="0.2">
      <c r="A1" s="412"/>
      <c r="B1" s="412"/>
      <c r="C1" s="412"/>
    </row>
    <row r="3" spans="1:14" ht="40.15" customHeight="1" x14ac:dyDescent="0.2">
      <c r="A3" s="413" t="s">
        <v>185</v>
      </c>
      <c r="B3" s="413"/>
      <c r="C3" s="413"/>
      <c r="D3" s="205"/>
      <c r="E3" s="119"/>
      <c r="F3" s="119"/>
      <c r="G3" s="119"/>
      <c r="H3" s="119"/>
      <c r="I3" s="119"/>
      <c r="J3" s="119"/>
      <c r="K3" s="119"/>
      <c r="L3" s="119"/>
      <c r="M3" s="119"/>
      <c r="N3" s="119"/>
    </row>
    <row r="4" spans="1:14" ht="19.899999999999999" customHeight="1" x14ac:dyDescent="0.2">
      <c r="C4" s="119"/>
      <c r="D4" s="119"/>
      <c r="E4" s="119"/>
      <c r="F4" s="119"/>
      <c r="G4" s="119"/>
      <c r="H4" s="119"/>
      <c r="I4" s="119"/>
      <c r="J4" s="119"/>
      <c r="K4" s="119"/>
      <c r="L4" s="119"/>
      <c r="M4" s="119"/>
      <c r="N4" s="119"/>
    </row>
    <row r="5" spans="1:14" ht="19.899999999999999" customHeight="1" x14ac:dyDescent="0.2">
      <c r="A5" s="124"/>
      <c r="B5" s="125"/>
      <c r="C5" s="126"/>
      <c r="D5" s="50" t="s">
        <v>1</v>
      </c>
      <c r="E5" s="50" t="s">
        <v>2</v>
      </c>
      <c r="F5" s="50" t="s">
        <v>3</v>
      </c>
      <c r="G5" s="50" t="s">
        <v>4</v>
      </c>
      <c r="H5" s="50" t="s">
        <v>5</v>
      </c>
      <c r="I5" s="50" t="s">
        <v>6</v>
      </c>
      <c r="J5" s="50" t="s">
        <v>7</v>
      </c>
      <c r="K5" s="50" t="s">
        <v>8</v>
      </c>
      <c r="L5" s="50" t="s">
        <v>43</v>
      </c>
      <c r="M5" s="50" t="s">
        <v>44</v>
      </c>
      <c r="N5" s="50" t="s">
        <v>45</v>
      </c>
    </row>
    <row r="6" spans="1:14" ht="19.899999999999999" customHeight="1" x14ac:dyDescent="0.2">
      <c r="A6" s="190"/>
      <c r="B6" s="413"/>
      <c r="C6" s="523"/>
      <c r="D6" s="31" t="s">
        <v>186</v>
      </c>
      <c r="E6" s="31" t="s">
        <v>187</v>
      </c>
      <c r="F6" s="31" t="s">
        <v>188</v>
      </c>
      <c r="G6" s="31" t="s">
        <v>189</v>
      </c>
      <c r="H6" s="31" t="s">
        <v>190</v>
      </c>
      <c r="I6" s="31" t="s">
        <v>191</v>
      </c>
      <c r="J6" s="31" t="s">
        <v>192</v>
      </c>
      <c r="K6" s="31" t="s">
        <v>193</v>
      </c>
      <c r="L6" s="4" t="s">
        <v>1693</v>
      </c>
      <c r="M6" s="31" t="s">
        <v>194</v>
      </c>
      <c r="N6" s="31" t="s">
        <v>195</v>
      </c>
    </row>
    <row r="7" spans="1:14" ht="19.899999999999999" customHeight="1" x14ac:dyDescent="0.2">
      <c r="A7" s="524" t="s">
        <v>196</v>
      </c>
      <c r="B7" s="525"/>
      <c r="C7" s="525"/>
      <c r="D7" s="208"/>
      <c r="E7" s="208"/>
      <c r="F7" s="208"/>
      <c r="G7" s="208"/>
      <c r="H7" s="208"/>
      <c r="I7" s="208"/>
      <c r="J7" s="208"/>
      <c r="K7" s="208"/>
      <c r="L7" s="253"/>
      <c r="M7" s="208"/>
      <c r="N7" s="208"/>
    </row>
    <row r="8" spans="1:14" ht="24.6" customHeight="1" x14ac:dyDescent="0.2">
      <c r="A8" s="31" t="s">
        <v>22</v>
      </c>
      <c r="B8" s="425" t="s">
        <v>197</v>
      </c>
      <c r="C8" s="426"/>
      <c r="D8" s="302">
        <v>2022552.84</v>
      </c>
      <c r="E8" s="302">
        <v>602413.35</v>
      </c>
      <c r="F8" s="302">
        <v>1018287.21</v>
      </c>
      <c r="G8" s="302">
        <v>515915.51</v>
      </c>
      <c r="H8" s="302">
        <v>698943.64</v>
      </c>
      <c r="I8" s="302">
        <v>1147069.5</v>
      </c>
      <c r="J8" s="302">
        <v>414493.22</v>
      </c>
      <c r="K8" s="302">
        <v>359984.34</v>
      </c>
      <c r="L8" s="302">
        <v>774412.71</v>
      </c>
      <c r="M8" s="302">
        <v>454207.59</v>
      </c>
      <c r="N8" s="302">
        <v>800827.99099999992</v>
      </c>
    </row>
    <row r="9" spans="1:14" ht="19.899999999999999" customHeight="1" x14ac:dyDescent="0.2">
      <c r="A9" s="31" t="s">
        <v>24</v>
      </c>
      <c r="B9" s="425" t="s">
        <v>198</v>
      </c>
      <c r="C9" s="426"/>
      <c r="D9" s="302">
        <v>11</v>
      </c>
      <c r="E9" s="302">
        <v>11</v>
      </c>
      <c r="F9" s="302">
        <v>9</v>
      </c>
      <c r="G9" s="302">
        <v>7</v>
      </c>
      <c r="H9" s="302">
        <v>8</v>
      </c>
      <c r="I9" s="302">
        <v>9</v>
      </c>
      <c r="J9" s="302">
        <v>6</v>
      </c>
      <c r="K9" s="302">
        <v>10</v>
      </c>
      <c r="L9" s="302">
        <v>9</v>
      </c>
      <c r="M9" s="302">
        <v>11</v>
      </c>
      <c r="N9" s="302">
        <v>9.1</v>
      </c>
    </row>
    <row r="10" spans="1:14" ht="19.899999999999999" customHeight="1" x14ac:dyDescent="0.2">
      <c r="A10" s="31" t="s">
        <v>32</v>
      </c>
      <c r="B10" s="425" t="s">
        <v>199</v>
      </c>
      <c r="C10" s="426"/>
      <c r="D10" s="302">
        <v>0</v>
      </c>
      <c r="E10" s="302">
        <v>0</v>
      </c>
      <c r="F10" s="302">
        <v>0</v>
      </c>
      <c r="G10" s="302">
        <v>0</v>
      </c>
      <c r="H10" s="302">
        <v>0</v>
      </c>
      <c r="I10" s="302">
        <v>0</v>
      </c>
      <c r="J10" s="302">
        <v>0</v>
      </c>
      <c r="K10" s="302">
        <v>0</v>
      </c>
      <c r="L10" s="302">
        <v>0</v>
      </c>
      <c r="M10" s="302"/>
      <c r="N10" s="302">
        <v>0</v>
      </c>
    </row>
    <row r="11" spans="1:14" ht="19.899999999999999" customHeight="1" x14ac:dyDescent="0.2">
      <c r="A11" s="31" t="s">
        <v>34</v>
      </c>
      <c r="B11" s="425" t="s">
        <v>200</v>
      </c>
      <c r="C11" s="426"/>
      <c r="D11" s="302">
        <v>0</v>
      </c>
      <c r="E11" s="302">
        <v>0</v>
      </c>
      <c r="F11" s="302">
        <v>0</v>
      </c>
      <c r="G11" s="302">
        <v>0</v>
      </c>
      <c r="H11" s="302">
        <v>0</v>
      </c>
      <c r="I11" s="302">
        <v>0</v>
      </c>
      <c r="J11" s="302">
        <v>0</v>
      </c>
      <c r="K11" s="302">
        <v>0</v>
      </c>
      <c r="L11" s="302">
        <v>0</v>
      </c>
      <c r="M11" s="302"/>
      <c r="N11" s="302">
        <v>0</v>
      </c>
    </row>
    <row r="12" spans="1:14" ht="25.15" customHeight="1" x14ac:dyDescent="0.2">
      <c r="A12" s="31" t="s">
        <v>36</v>
      </c>
      <c r="B12" s="425" t="s">
        <v>201</v>
      </c>
      <c r="C12" s="426"/>
      <c r="D12" s="302">
        <f>+D8+D10</f>
        <v>2022552.84</v>
      </c>
      <c r="E12" s="302">
        <f t="shared" ref="E12:L12" si="0">+E8+E10</f>
        <v>602413.35</v>
      </c>
      <c r="F12" s="302">
        <f t="shared" si="0"/>
        <v>1018287.21</v>
      </c>
      <c r="G12" s="302">
        <f t="shared" si="0"/>
        <v>515915.51</v>
      </c>
      <c r="H12" s="302">
        <f t="shared" si="0"/>
        <v>698943.64</v>
      </c>
      <c r="I12" s="302">
        <f t="shared" si="0"/>
        <v>1147069.5</v>
      </c>
      <c r="J12" s="302">
        <f t="shared" si="0"/>
        <v>414493.22</v>
      </c>
      <c r="K12" s="302">
        <f t="shared" si="0"/>
        <v>359984.34</v>
      </c>
      <c r="L12" s="302">
        <f t="shared" si="0"/>
        <v>774412.71</v>
      </c>
      <c r="M12" s="302"/>
      <c r="N12" s="302">
        <v>839341.36888888886</v>
      </c>
    </row>
    <row r="13" spans="1:14" ht="19.899999999999999" customHeight="1" x14ac:dyDescent="0.2">
      <c r="A13" s="526" t="s">
        <v>202</v>
      </c>
      <c r="B13" s="527"/>
      <c r="C13" s="527"/>
      <c r="D13" s="208"/>
      <c r="E13" s="208"/>
      <c r="F13" s="208"/>
      <c r="G13" s="208"/>
      <c r="H13" s="208"/>
      <c r="I13" s="208"/>
      <c r="J13" s="208"/>
      <c r="K13" s="208"/>
      <c r="L13" s="253"/>
      <c r="M13" s="208"/>
      <c r="N13" s="208"/>
    </row>
    <row r="14" spans="1:14" ht="25.15" customHeight="1" x14ac:dyDescent="0.2">
      <c r="A14" s="31" t="s">
        <v>38</v>
      </c>
      <c r="B14" s="425" t="s">
        <v>197</v>
      </c>
      <c r="C14" s="426"/>
      <c r="D14" s="302">
        <v>1713946.61</v>
      </c>
      <c r="E14" s="302">
        <v>125000</v>
      </c>
      <c r="F14" s="302">
        <v>808693.06</v>
      </c>
      <c r="G14" s="302">
        <v>200000</v>
      </c>
      <c r="H14" s="302">
        <v>448541</v>
      </c>
      <c r="I14" s="302">
        <v>870000</v>
      </c>
      <c r="J14" s="302">
        <v>245790.33</v>
      </c>
      <c r="K14" s="302">
        <v>0</v>
      </c>
      <c r="L14" s="302">
        <v>530000</v>
      </c>
      <c r="M14" s="302">
        <v>109636.13</v>
      </c>
      <c r="N14" s="302">
        <v>505160.71299999999</v>
      </c>
    </row>
    <row r="15" spans="1:14" ht="19.899999999999999" customHeight="1" x14ac:dyDescent="0.2">
      <c r="A15" s="31" t="s">
        <v>65</v>
      </c>
      <c r="B15" s="425" t="s">
        <v>198</v>
      </c>
      <c r="C15" s="426"/>
      <c r="D15" s="302">
        <v>5</v>
      </c>
      <c r="E15" s="302">
        <v>1</v>
      </c>
      <c r="F15" s="302">
        <v>3</v>
      </c>
      <c r="G15" s="302">
        <v>1</v>
      </c>
      <c r="H15" s="302">
        <v>2</v>
      </c>
      <c r="I15" s="302">
        <v>1</v>
      </c>
      <c r="J15" s="302">
        <v>2</v>
      </c>
      <c r="K15" s="302">
        <v>0</v>
      </c>
      <c r="L15" s="302">
        <v>2</v>
      </c>
      <c r="M15" s="302">
        <v>1</v>
      </c>
      <c r="N15" s="302">
        <v>1.8</v>
      </c>
    </row>
    <row r="16" spans="1:14" ht="19.899999999999999" customHeight="1" x14ac:dyDescent="0.2">
      <c r="A16" s="31" t="s">
        <v>67</v>
      </c>
      <c r="B16" s="425" t="s">
        <v>199</v>
      </c>
      <c r="C16" s="426"/>
      <c r="D16" s="302">
        <v>0</v>
      </c>
      <c r="E16" s="302">
        <v>0</v>
      </c>
      <c r="F16" s="302">
        <v>0</v>
      </c>
      <c r="G16" s="302">
        <v>0</v>
      </c>
      <c r="H16" s="302">
        <v>0</v>
      </c>
      <c r="I16" s="302">
        <v>0</v>
      </c>
      <c r="J16" s="302">
        <v>0</v>
      </c>
      <c r="K16" s="302">
        <v>0</v>
      </c>
      <c r="L16" s="302">
        <v>0</v>
      </c>
      <c r="M16" s="302"/>
      <c r="N16" s="302">
        <v>0</v>
      </c>
    </row>
    <row r="17" spans="1:14" ht="19.899999999999999" customHeight="1" x14ac:dyDescent="0.2">
      <c r="A17" s="31" t="s">
        <v>69</v>
      </c>
      <c r="B17" s="425" t="s">
        <v>200</v>
      </c>
      <c r="C17" s="426"/>
      <c r="D17" s="302">
        <v>0</v>
      </c>
      <c r="E17" s="302">
        <v>0</v>
      </c>
      <c r="F17" s="302">
        <v>0</v>
      </c>
      <c r="G17" s="302">
        <v>0</v>
      </c>
      <c r="H17" s="302">
        <v>0</v>
      </c>
      <c r="I17" s="302">
        <v>0</v>
      </c>
      <c r="J17" s="302">
        <v>0</v>
      </c>
      <c r="K17" s="302">
        <v>0</v>
      </c>
      <c r="L17" s="302">
        <v>0</v>
      </c>
      <c r="M17" s="302"/>
      <c r="N17" s="302">
        <v>0</v>
      </c>
    </row>
    <row r="18" spans="1:14" ht="28.15" customHeight="1" x14ac:dyDescent="0.2">
      <c r="A18" s="31" t="s">
        <v>71</v>
      </c>
      <c r="B18" s="425" t="s">
        <v>201</v>
      </c>
      <c r="C18" s="426"/>
      <c r="D18" s="302">
        <f>+D14+D16</f>
        <v>1713946.61</v>
      </c>
      <c r="E18" s="302">
        <f t="shared" ref="E18:L18" si="1">+E14+E16</f>
        <v>125000</v>
      </c>
      <c r="F18" s="302">
        <f t="shared" si="1"/>
        <v>808693.06</v>
      </c>
      <c r="G18" s="302">
        <f t="shared" si="1"/>
        <v>200000</v>
      </c>
      <c r="H18" s="302">
        <f t="shared" si="1"/>
        <v>448541</v>
      </c>
      <c r="I18" s="302">
        <f t="shared" si="1"/>
        <v>870000</v>
      </c>
      <c r="J18" s="302">
        <f t="shared" si="1"/>
        <v>245790.33</v>
      </c>
      <c r="K18" s="302">
        <f t="shared" si="1"/>
        <v>0</v>
      </c>
      <c r="L18" s="302">
        <f t="shared" si="1"/>
        <v>530000</v>
      </c>
      <c r="M18" s="302"/>
      <c r="N18" s="302">
        <v>549107.88888888888</v>
      </c>
    </row>
    <row r="19" spans="1:14" ht="19.899999999999999" customHeight="1" x14ac:dyDescent="0.2">
      <c r="A19" s="526" t="s">
        <v>203</v>
      </c>
      <c r="B19" s="527"/>
      <c r="C19" s="527"/>
      <c r="D19" s="130"/>
      <c r="E19" s="130"/>
      <c r="F19" s="130"/>
      <c r="G19" s="130"/>
      <c r="H19" s="130"/>
      <c r="I19" s="130"/>
      <c r="J19" s="130"/>
      <c r="K19" s="130"/>
      <c r="L19" s="130"/>
      <c r="M19" s="130"/>
      <c r="N19" s="130"/>
    </row>
    <row r="20" spans="1:14" ht="19.899999999999999" customHeight="1" x14ac:dyDescent="0.2">
      <c r="A20" s="31" t="s">
        <v>73</v>
      </c>
      <c r="B20" s="425" t="s">
        <v>204</v>
      </c>
      <c r="C20" s="426"/>
      <c r="D20" s="84"/>
      <c r="E20" s="85"/>
      <c r="F20" s="85"/>
      <c r="G20" s="85"/>
      <c r="H20" s="85"/>
      <c r="I20" s="85"/>
      <c r="J20" s="85"/>
      <c r="K20" s="85"/>
      <c r="L20" s="85"/>
      <c r="M20" s="85"/>
      <c r="N20" s="85"/>
    </row>
    <row r="21" spans="1:14" ht="19.899999999999999" customHeight="1" x14ac:dyDescent="0.2">
      <c r="A21" s="31" t="s">
        <v>120</v>
      </c>
      <c r="B21" s="425" t="s">
        <v>204</v>
      </c>
      <c r="C21" s="426"/>
      <c r="D21" s="84"/>
      <c r="E21" s="85"/>
      <c r="F21" s="85"/>
      <c r="G21" s="85"/>
      <c r="H21" s="85"/>
      <c r="I21" s="85"/>
      <c r="J21" s="85"/>
      <c r="K21" s="85"/>
      <c r="L21" s="85"/>
      <c r="M21" s="85"/>
      <c r="N21" s="85"/>
    </row>
    <row r="22" spans="1:14" ht="19.899999999999999" customHeight="1" x14ac:dyDescent="0.2">
      <c r="A22" s="31" t="s">
        <v>122</v>
      </c>
      <c r="B22" s="425" t="s">
        <v>204</v>
      </c>
      <c r="C22" s="426"/>
      <c r="D22" s="87"/>
      <c r="E22" s="88"/>
      <c r="F22" s="88"/>
      <c r="G22" s="88"/>
      <c r="H22" s="88"/>
      <c r="I22" s="88"/>
      <c r="J22" s="88"/>
      <c r="K22" s="88"/>
      <c r="L22" s="88"/>
      <c r="M22" s="88"/>
      <c r="N22" s="88"/>
    </row>
  </sheetData>
  <mergeCells count="19">
    <mergeCell ref="A19:C19"/>
    <mergeCell ref="B20:C20"/>
    <mergeCell ref="B21:C21"/>
    <mergeCell ref="B22:C22"/>
    <mergeCell ref="B14:C14"/>
    <mergeCell ref="B15:C15"/>
    <mergeCell ref="B16:C16"/>
    <mergeCell ref="B17:C17"/>
    <mergeCell ref="B18:C18"/>
    <mergeCell ref="B9:C9"/>
    <mergeCell ref="B10:C10"/>
    <mergeCell ref="B11:C11"/>
    <mergeCell ref="B12:C12"/>
    <mergeCell ref="A13:C13"/>
    <mergeCell ref="A1:C1"/>
    <mergeCell ref="A3:C3"/>
    <mergeCell ref="B6:C6"/>
    <mergeCell ref="A7:C7"/>
    <mergeCell ref="B8:C8"/>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0A155-ED94-4B2C-BDED-4D5148441195}">
  <dimension ref="A1:G29"/>
  <sheetViews>
    <sheetView showGridLines="0" workbookViewId="0">
      <selection sqref="A1:B1"/>
    </sheetView>
  </sheetViews>
  <sheetFormatPr baseColWidth="10" defaultColWidth="8.85546875" defaultRowHeight="15" x14ac:dyDescent="0.25"/>
  <cols>
    <col min="1" max="1" width="10.85546875" customWidth="1"/>
    <col min="2" max="2" width="2.28515625" customWidth="1"/>
    <col min="3" max="3" width="65.7109375" customWidth="1"/>
    <col min="4" max="7" width="21.85546875" customWidth="1"/>
  </cols>
  <sheetData>
    <row r="1" spans="1:7" x14ac:dyDescent="0.25">
      <c r="A1" s="530"/>
      <c r="B1" s="530"/>
      <c r="C1" s="530"/>
    </row>
    <row r="3" spans="1:7" ht="40.15" customHeight="1" x14ac:dyDescent="0.25">
      <c r="A3" s="528" t="s">
        <v>1407</v>
      </c>
      <c r="B3" s="528"/>
      <c r="C3" s="528"/>
      <c r="D3" s="18"/>
      <c r="E3" s="2"/>
      <c r="F3" s="2"/>
      <c r="G3" s="2"/>
    </row>
    <row r="4" spans="1:7" ht="19.899999999999999" customHeight="1" x14ac:dyDescent="0.25">
      <c r="C4" s="2"/>
      <c r="D4" s="2"/>
      <c r="E4" s="2"/>
      <c r="F4" s="2"/>
      <c r="G4" s="2"/>
    </row>
    <row r="5" spans="1:7" ht="19.899999999999999" customHeight="1" x14ac:dyDescent="0.25">
      <c r="A5" s="17"/>
      <c r="B5" s="19"/>
      <c r="C5" s="16"/>
      <c r="D5" s="15" t="s">
        <v>1</v>
      </c>
      <c r="E5" s="15" t="s">
        <v>2</v>
      </c>
      <c r="F5" s="15" t="s">
        <v>3</v>
      </c>
      <c r="G5" s="15" t="s">
        <v>4</v>
      </c>
    </row>
    <row r="6" spans="1:7" ht="19.899999999999999" customHeight="1" x14ac:dyDescent="0.25">
      <c r="A6" s="195"/>
      <c r="B6" s="20"/>
      <c r="C6" s="7" t="s">
        <v>1408</v>
      </c>
      <c r="D6" s="4" t="s">
        <v>186</v>
      </c>
      <c r="E6" s="4" t="s">
        <v>187</v>
      </c>
      <c r="F6" s="4" t="s">
        <v>188</v>
      </c>
      <c r="G6" s="4" t="s">
        <v>1409</v>
      </c>
    </row>
    <row r="7" spans="1:7" ht="19.899999999999999" customHeight="1" x14ac:dyDescent="0.25">
      <c r="A7" s="529" t="s">
        <v>22</v>
      </c>
      <c r="B7" s="529" t="s">
        <v>205</v>
      </c>
      <c r="C7" s="8" t="s">
        <v>205</v>
      </c>
      <c r="D7" s="247"/>
      <c r="E7" s="248"/>
      <c r="F7" s="249"/>
      <c r="G7" s="21">
        <v>608.54</v>
      </c>
    </row>
    <row r="8" spans="1:7" ht="39" customHeight="1" x14ac:dyDescent="0.25">
      <c r="A8" s="529" t="s">
        <v>206</v>
      </c>
      <c r="B8" s="529" t="s">
        <v>207</v>
      </c>
      <c r="C8" s="8" t="s">
        <v>207</v>
      </c>
      <c r="D8" s="6"/>
      <c r="E8" s="250"/>
      <c r="F8" s="251"/>
      <c r="G8" s="21">
        <v>608.54</v>
      </c>
    </row>
    <row r="9" spans="1:7" ht="19.899999999999999" customHeight="1" x14ac:dyDescent="0.25">
      <c r="A9" s="529" t="s">
        <v>1410</v>
      </c>
      <c r="B9" s="529" t="s">
        <v>208</v>
      </c>
      <c r="C9" s="7" t="s">
        <v>208</v>
      </c>
      <c r="D9" s="302">
        <v>1068.1817689100001</v>
      </c>
      <c r="E9" s="302">
        <v>1265.5832388399999</v>
      </c>
      <c r="F9" s="302">
        <v>1130.3788979000001</v>
      </c>
      <c r="G9" s="302">
        <f>AVERAGE(D9:F9)</f>
        <v>1154.7146352166667</v>
      </c>
    </row>
    <row r="10" spans="1:7" ht="19.899999999999999" customHeight="1" x14ac:dyDescent="0.25">
      <c r="A10" s="529" t="s">
        <v>1411</v>
      </c>
      <c r="B10" s="529" t="s">
        <v>209</v>
      </c>
      <c r="C10" s="7" t="s">
        <v>209</v>
      </c>
      <c r="D10" s="302">
        <v>461.95692904000003</v>
      </c>
      <c r="E10" s="302">
        <v>619.81574112999999</v>
      </c>
      <c r="F10" s="302">
        <v>544.60492290000002</v>
      </c>
      <c r="G10" s="302">
        <f t="shared" ref="G10:G12" si="0">AVERAGE(D10:F10)</f>
        <v>542.12586435666674</v>
      </c>
    </row>
    <row r="11" spans="1:7" ht="19.899999999999999" customHeight="1" x14ac:dyDescent="0.25">
      <c r="A11" s="529" t="s">
        <v>1412</v>
      </c>
      <c r="B11" s="529" t="s">
        <v>210</v>
      </c>
      <c r="C11" s="7" t="s">
        <v>210</v>
      </c>
      <c r="D11" s="302">
        <v>27184.103443330001</v>
      </c>
      <c r="E11" s="302">
        <v>26291.463035700002</v>
      </c>
      <c r="F11" s="302">
        <v>25816.087994500002</v>
      </c>
      <c r="G11" s="302">
        <f t="shared" si="0"/>
        <v>26430.55149117667</v>
      </c>
    </row>
    <row r="12" spans="1:7" ht="19.899999999999999" customHeight="1" x14ac:dyDescent="0.25">
      <c r="A12" s="529" t="s">
        <v>1413</v>
      </c>
      <c r="B12" s="529" t="s">
        <v>1414</v>
      </c>
      <c r="C12" s="7" t="s">
        <v>1414</v>
      </c>
      <c r="D12" s="302">
        <v>10.271439119999998</v>
      </c>
      <c r="E12" s="302">
        <v>14.04325781</v>
      </c>
      <c r="F12" s="302">
        <v>17.24156919</v>
      </c>
      <c r="G12" s="302">
        <f t="shared" si="0"/>
        <v>13.852088706666665</v>
      </c>
    </row>
    <row r="13" spans="1:7" ht="19.899999999999999" customHeight="1" x14ac:dyDescent="0.25">
      <c r="A13" s="529" t="s">
        <v>24</v>
      </c>
      <c r="B13" s="529" t="s">
        <v>1415</v>
      </c>
      <c r="C13" s="8" t="s">
        <v>1415</v>
      </c>
      <c r="D13" s="252"/>
      <c r="E13" s="253"/>
      <c r="F13" s="254"/>
      <c r="G13" s="21">
        <v>275.38</v>
      </c>
    </row>
    <row r="14" spans="1:7" ht="19.899999999999999" customHeight="1" x14ac:dyDescent="0.25">
      <c r="A14" s="529" t="s">
        <v>1416</v>
      </c>
      <c r="B14" s="529" t="s">
        <v>1417</v>
      </c>
      <c r="C14" s="7" t="s">
        <v>1417</v>
      </c>
      <c r="D14" s="302">
        <v>254.79514197</v>
      </c>
      <c r="E14" s="302">
        <v>226.90174588999997</v>
      </c>
      <c r="F14" s="302">
        <v>215.45584063999999</v>
      </c>
      <c r="G14" s="302">
        <f t="shared" ref="G14:G17" si="1">AVERAGE(D14:F14)</f>
        <v>232.38424283333333</v>
      </c>
    </row>
    <row r="15" spans="1:7" ht="19.899999999999999" customHeight="1" x14ac:dyDescent="0.25">
      <c r="A15" s="529" t="s">
        <v>1418</v>
      </c>
      <c r="B15" s="529" t="s">
        <v>1419</v>
      </c>
      <c r="C15" s="7" t="s">
        <v>1419</v>
      </c>
      <c r="D15" s="302">
        <v>23.012052530000002</v>
      </c>
      <c r="E15" s="302">
        <v>20.998762149999997</v>
      </c>
      <c r="F15" s="302">
        <v>19.392144769999998</v>
      </c>
      <c r="G15" s="302">
        <f t="shared" si="1"/>
        <v>21.134319816666665</v>
      </c>
    </row>
    <row r="16" spans="1:7" ht="19.899999999999999" customHeight="1" x14ac:dyDescent="0.25">
      <c r="A16" s="529" t="s">
        <v>1420</v>
      </c>
      <c r="B16" s="529" t="s">
        <v>1421</v>
      </c>
      <c r="C16" s="7" t="s">
        <v>1421</v>
      </c>
      <c r="D16" s="302">
        <v>32.296249539999998</v>
      </c>
      <c r="E16" s="302">
        <v>32.4762676</v>
      </c>
      <c r="F16" s="302">
        <v>32.606564949999999</v>
      </c>
      <c r="G16" s="302">
        <f t="shared" si="1"/>
        <v>32.459694030000001</v>
      </c>
    </row>
    <row r="17" spans="1:7" ht="19.899999999999999" customHeight="1" x14ac:dyDescent="0.25">
      <c r="A17" s="529" t="s">
        <v>1422</v>
      </c>
      <c r="B17" s="529" t="s">
        <v>1423</v>
      </c>
      <c r="C17" s="7" t="s">
        <v>1423</v>
      </c>
      <c r="D17" s="302">
        <v>44.041374570000002</v>
      </c>
      <c r="E17" s="302">
        <v>53.78203706</v>
      </c>
      <c r="F17" s="302">
        <v>31.161006010000001</v>
      </c>
      <c r="G17" s="302">
        <f t="shared" si="1"/>
        <v>42.994805880000001</v>
      </c>
    </row>
    <row r="18" spans="1:7" ht="19.899999999999999" customHeight="1" x14ac:dyDescent="0.25">
      <c r="A18" s="529" t="s">
        <v>32</v>
      </c>
      <c r="B18" s="529" t="s">
        <v>1424</v>
      </c>
      <c r="C18" s="8" t="s">
        <v>1424</v>
      </c>
      <c r="D18" s="255"/>
      <c r="E18" s="256"/>
      <c r="F18" s="256"/>
      <c r="G18" s="21">
        <v>23.14</v>
      </c>
    </row>
    <row r="19" spans="1:7" ht="19.899999999999999" customHeight="1" x14ac:dyDescent="0.25">
      <c r="A19" s="529" t="s">
        <v>1425</v>
      </c>
      <c r="B19" s="529" t="s">
        <v>1426</v>
      </c>
      <c r="C19" s="7" t="s">
        <v>1426</v>
      </c>
      <c r="D19" s="302">
        <v>7.2211745399999998</v>
      </c>
      <c r="E19" s="302">
        <v>8.2584206499999997</v>
      </c>
      <c r="F19" s="302">
        <v>5.8086911399999996</v>
      </c>
      <c r="G19" s="302">
        <f t="shared" ref="G19:G20" si="2">AVERAGE(D19:F19)</f>
        <v>7.0960954433333328</v>
      </c>
    </row>
    <row r="20" spans="1:7" ht="19.899999999999999" customHeight="1" x14ac:dyDescent="0.25">
      <c r="A20" s="529" t="s">
        <v>1427</v>
      </c>
      <c r="B20" s="529" t="s">
        <v>1428</v>
      </c>
      <c r="C20" s="7" t="s">
        <v>1428</v>
      </c>
      <c r="D20" s="302">
        <v>28.524197870000002</v>
      </c>
      <c r="E20" s="302">
        <v>10.051828480000003</v>
      </c>
      <c r="F20" s="302">
        <v>9.5599728600000038</v>
      </c>
      <c r="G20" s="302">
        <f t="shared" si="2"/>
        <v>16.045333070000002</v>
      </c>
    </row>
    <row r="21" spans="1:7" ht="39" customHeight="1" x14ac:dyDescent="0.25">
      <c r="A21" s="529" t="s">
        <v>1429</v>
      </c>
      <c r="B21" s="529" t="s">
        <v>1430</v>
      </c>
      <c r="C21" s="7" t="s">
        <v>1430</v>
      </c>
      <c r="D21" s="247"/>
      <c r="E21" s="248"/>
      <c r="F21" s="249"/>
      <c r="G21" s="11"/>
    </row>
    <row r="22" spans="1:7" ht="19.899999999999999" customHeight="1" x14ac:dyDescent="0.25">
      <c r="A22" s="529" t="s">
        <v>34</v>
      </c>
      <c r="B22" s="529" t="s">
        <v>1431</v>
      </c>
      <c r="C22" s="8" t="s">
        <v>1431</v>
      </c>
      <c r="D22" s="255"/>
      <c r="E22" s="256"/>
      <c r="F22" s="257"/>
      <c r="G22" s="21">
        <v>907.06</v>
      </c>
    </row>
    <row r="23" spans="1:7" ht="19.899999999999999" customHeight="1" x14ac:dyDescent="0.25">
      <c r="A23" s="529" t="s">
        <v>36</v>
      </c>
      <c r="B23" s="529" t="s">
        <v>1432</v>
      </c>
      <c r="C23" s="8" t="s">
        <v>1432</v>
      </c>
      <c r="D23" s="6"/>
      <c r="E23" s="250"/>
      <c r="F23" s="251"/>
      <c r="G23" s="21">
        <v>108.85</v>
      </c>
    </row>
    <row r="24" spans="1:7" ht="19.899999999999999" customHeight="1" x14ac:dyDescent="0.25">
      <c r="A24" s="12"/>
      <c r="B24" s="12"/>
      <c r="C24" s="12"/>
      <c r="D24" s="12"/>
      <c r="E24" s="12"/>
      <c r="F24" s="12"/>
      <c r="G24" s="12"/>
    </row>
    <row r="25" spans="1:7" ht="19.899999999999999" customHeight="1" x14ac:dyDescent="0.25">
      <c r="A25" s="528" t="s">
        <v>1433</v>
      </c>
      <c r="B25" s="528"/>
      <c r="C25" s="528"/>
    </row>
    <row r="26" spans="1:7" ht="19.899999999999999" customHeight="1" x14ac:dyDescent="0.25">
      <c r="A26" s="22"/>
      <c r="B26" s="13"/>
      <c r="C26" s="20"/>
      <c r="D26" s="15" t="s">
        <v>1</v>
      </c>
      <c r="E26" s="258"/>
    </row>
    <row r="27" spans="1:7" ht="19.899999999999999" customHeight="1" x14ac:dyDescent="0.25">
      <c r="A27" s="529" t="s">
        <v>211</v>
      </c>
      <c r="B27" s="529"/>
      <c r="C27" s="7" t="s">
        <v>1434</v>
      </c>
      <c r="D27" s="21">
        <v>907.06</v>
      </c>
      <c r="E27" s="258"/>
    </row>
    <row r="28" spans="1:7" ht="19.899999999999999" customHeight="1" x14ac:dyDescent="0.25">
      <c r="A28" s="529" t="s">
        <v>212</v>
      </c>
      <c r="B28" s="529"/>
      <c r="C28" s="7" t="s">
        <v>1435</v>
      </c>
      <c r="D28" s="21">
        <v>0</v>
      </c>
      <c r="E28" s="258"/>
    </row>
    <row r="29" spans="1:7" ht="19.899999999999999" customHeight="1" x14ac:dyDescent="0.25">
      <c r="A29" s="529" t="s">
        <v>1436</v>
      </c>
      <c r="B29" s="529"/>
      <c r="C29" s="7" t="s">
        <v>1437</v>
      </c>
      <c r="D29" s="21">
        <v>0</v>
      </c>
      <c r="E29" s="258"/>
    </row>
  </sheetData>
  <mergeCells count="23">
    <mergeCell ref="A1:C1"/>
    <mergeCell ref="A17:B17"/>
    <mergeCell ref="A3:C3"/>
    <mergeCell ref="A7:B7"/>
    <mergeCell ref="A8:B8"/>
    <mergeCell ref="A9:B9"/>
    <mergeCell ref="A10:B10"/>
    <mergeCell ref="A11:B11"/>
    <mergeCell ref="A12:B12"/>
    <mergeCell ref="A13:B13"/>
    <mergeCell ref="A14:B14"/>
    <mergeCell ref="A15:B15"/>
    <mergeCell ref="A16:B16"/>
    <mergeCell ref="A25:C25"/>
    <mergeCell ref="A27:B27"/>
    <mergeCell ref="A28:B28"/>
    <mergeCell ref="A29:B29"/>
    <mergeCell ref="A18:B18"/>
    <mergeCell ref="A19:B19"/>
    <mergeCell ref="A20:B20"/>
    <mergeCell ref="A21:B21"/>
    <mergeCell ref="A22:B22"/>
    <mergeCell ref="A23:B23"/>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D10"/>
  <sheetViews>
    <sheetView showGridLines="0" workbookViewId="0">
      <selection sqref="A1:B1"/>
    </sheetView>
  </sheetViews>
  <sheetFormatPr baseColWidth="10" defaultColWidth="8.85546875" defaultRowHeight="15" x14ac:dyDescent="0.25"/>
  <cols>
    <col min="1" max="1" width="10.85546875" customWidth="1"/>
    <col min="2" max="2" width="2.28515625" customWidth="1"/>
    <col min="3" max="3" width="65.7109375" customWidth="1"/>
    <col min="4" max="4" width="21.85546875" customWidth="1"/>
  </cols>
  <sheetData>
    <row r="1" spans="1:4" x14ac:dyDescent="0.25">
      <c r="A1" s="530"/>
      <c r="B1" s="530"/>
      <c r="C1" s="530"/>
    </row>
    <row r="3" spans="1:4" ht="40.15" customHeight="1" x14ac:dyDescent="0.25">
      <c r="A3" s="528" t="s">
        <v>213</v>
      </c>
      <c r="B3" s="528"/>
      <c r="C3" s="528"/>
      <c r="D3" s="18"/>
    </row>
    <row r="4" spans="1:4" ht="19.899999999999999" customHeight="1" x14ac:dyDescent="0.25">
      <c r="C4" s="2"/>
      <c r="D4" s="2"/>
    </row>
    <row r="5" spans="1:4" ht="19.899999999999999" customHeight="1" x14ac:dyDescent="0.25">
      <c r="A5" s="17"/>
      <c r="B5" s="19"/>
      <c r="C5" s="16"/>
      <c r="D5" s="15" t="s">
        <v>1</v>
      </c>
    </row>
    <row r="6" spans="1:4" ht="19.899999999999999" customHeight="1" x14ac:dyDescent="0.25">
      <c r="A6" s="529" t="s">
        <v>22</v>
      </c>
      <c r="B6" s="529" t="s">
        <v>205</v>
      </c>
      <c r="C6" s="7" t="s">
        <v>214</v>
      </c>
      <c r="D6" s="21">
        <v>108.85</v>
      </c>
    </row>
    <row r="7" spans="1:4" ht="39" customHeight="1" x14ac:dyDescent="0.25">
      <c r="A7" s="529" t="s">
        <v>206</v>
      </c>
      <c r="B7" s="529" t="s">
        <v>207</v>
      </c>
      <c r="C7" s="7" t="s">
        <v>215</v>
      </c>
      <c r="D7" s="21">
        <v>0</v>
      </c>
    </row>
    <row r="8" spans="1:4" ht="19.899999999999999" customHeight="1" x14ac:dyDescent="0.25">
      <c r="A8" s="529" t="s">
        <v>24</v>
      </c>
      <c r="B8" s="529" t="s">
        <v>208</v>
      </c>
      <c r="C8" s="7" t="s">
        <v>204</v>
      </c>
      <c r="D8" s="6"/>
    </row>
    <row r="9" spans="1:4" ht="19.899999999999999" customHeight="1" x14ac:dyDescent="0.25">
      <c r="A9" s="529" t="s">
        <v>32</v>
      </c>
      <c r="B9" s="529" t="s">
        <v>209</v>
      </c>
      <c r="C9" s="7" t="s">
        <v>216</v>
      </c>
      <c r="D9" s="21">
        <v>108.85</v>
      </c>
    </row>
    <row r="10" spans="1:4" ht="19.899999999999999" customHeight="1" x14ac:dyDescent="0.25">
      <c r="A10" s="529" t="s">
        <v>34</v>
      </c>
      <c r="B10" s="529" t="s">
        <v>210</v>
      </c>
      <c r="C10" s="7" t="s">
        <v>217</v>
      </c>
      <c r="D10" s="21">
        <v>1360.59</v>
      </c>
    </row>
  </sheetData>
  <mergeCells count="7">
    <mergeCell ref="A9:B9"/>
    <mergeCell ref="A10:B10"/>
    <mergeCell ref="A1:C1"/>
    <mergeCell ref="A3:C3"/>
    <mergeCell ref="A6:B6"/>
    <mergeCell ref="A7:B7"/>
    <mergeCell ref="A8:B8"/>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K29"/>
  <sheetViews>
    <sheetView showGridLines="0" workbookViewId="0">
      <selection sqref="A1:B1"/>
    </sheetView>
  </sheetViews>
  <sheetFormatPr baseColWidth="10" defaultColWidth="8.85546875" defaultRowHeight="12.75" x14ac:dyDescent="0.2"/>
  <cols>
    <col min="1" max="1" width="10.85546875" style="45" customWidth="1"/>
    <col min="2" max="2" width="31.7109375" style="45" customWidth="1"/>
    <col min="3" max="4" width="2.28515625" style="45" customWidth="1"/>
    <col min="5" max="5" width="43.7109375" style="45" customWidth="1"/>
    <col min="6" max="9" width="21.85546875" style="45" customWidth="1"/>
    <col min="10" max="10" width="8.85546875" style="45"/>
    <col min="11" max="11" width="12.42578125" style="45" bestFit="1" customWidth="1"/>
    <col min="12" max="16384" width="8.85546875" style="45"/>
  </cols>
  <sheetData>
    <row r="1" spans="1:11" x14ac:dyDescent="0.2">
      <c r="A1" s="412"/>
      <c r="B1" s="412"/>
    </row>
    <row r="3" spans="1:11" ht="60" customHeight="1" x14ac:dyDescent="0.2">
      <c r="A3" s="413" t="s">
        <v>1250</v>
      </c>
      <c r="B3" s="413"/>
      <c r="C3" s="413"/>
      <c r="D3" s="413"/>
      <c r="E3" s="413"/>
      <c r="F3" s="110"/>
      <c r="G3" s="110"/>
      <c r="H3" s="110"/>
      <c r="I3" s="110"/>
    </row>
    <row r="4" spans="1:11" ht="19.149999999999999" customHeight="1" x14ac:dyDescent="0.2"/>
    <row r="5" spans="1:11" ht="19.149999999999999" customHeight="1" x14ac:dyDescent="0.2">
      <c r="A5" s="508"/>
      <c r="B5" s="514"/>
      <c r="C5" s="514"/>
      <c r="D5" s="514"/>
      <c r="E5" s="509"/>
      <c r="F5" s="31" t="s">
        <v>1</v>
      </c>
      <c r="G5" s="31" t="s">
        <v>2</v>
      </c>
      <c r="H5" s="31" t="s">
        <v>3</v>
      </c>
      <c r="I5" s="31" t="s">
        <v>4</v>
      </c>
    </row>
    <row r="6" spans="1:11" ht="40.15" customHeight="1" x14ac:dyDescent="0.2">
      <c r="A6" s="512"/>
      <c r="B6" s="501"/>
      <c r="C6" s="501"/>
      <c r="D6" s="501"/>
      <c r="E6" s="502"/>
      <c r="F6" s="31" t="s">
        <v>1251</v>
      </c>
      <c r="G6" s="31" t="s">
        <v>1252</v>
      </c>
      <c r="H6" s="31" t="s">
        <v>1253</v>
      </c>
      <c r="I6" s="31" t="s">
        <v>1254</v>
      </c>
    </row>
    <row r="7" spans="1:11" ht="19.149999999999999" customHeight="1" x14ac:dyDescent="0.2">
      <c r="A7" s="31" t="s">
        <v>22</v>
      </c>
      <c r="B7" s="457" t="s">
        <v>1255</v>
      </c>
      <c r="C7" s="504" t="s">
        <v>1256</v>
      </c>
      <c r="D7" s="504"/>
      <c r="E7" s="426"/>
      <c r="F7" s="263">
        <v>10</v>
      </c>
      <c r="G7" s="263">
        <v>5</v>
      </c>
      <c r="H7" s="264">
        <v>104.13</v>
      </c>
      <c r="I7" s="264">
        <v>112.16</v>
      </c>
      <c r="K7" s="262"/>
    </row>
    <row r="8" spans="1:11" ht="19.149999999999999" customHeight="1" x14ac:dyDescent="0.2">
      <c r="A8" s="31" t="s">
        <v>24</v>
      </c>
      <c r="B8" s="531"/>
      <c r="C8" s="504" t="s">
        <v>1257</v>
      </c>
      <c r="D8" s="504"/>
      <c r="E8" s="426"/>
      <c r="F8" s="265">
        <v>0.32800000000000001</v>
      </c>
      <c r="G8" s="265">
        <v>3.2209409099999999</v>
      </c>
      <c r="H8" s="265">
        <v>18.54969753</v>
      </c>
      <c r="I8" s="265">
        <v>12.704441404037269</v>
      </c>
    </row>
    <row r="9" spans="1:11" ht="19.149999999999999" customHeight="1" x14ac:dyDescent="0.2">
      <c r="A9" s="31" t="s">
        <v>32</v>
      </c>
      <c r="B9" s="531"/>
      <c r="C9" s="42"/>
      <c r="D9" s="504" t="s">
        <v>1258</v>
      </c>
      <c r="E9" s="426"/>
      <c r="F9" s="265">
        <v>0.32800000000000001</v>
      </c>
      <c r="G9" s="265">
        <v>3.2209409099999999</v>
      </c>
      <c r="H9" s="265">
        <v>18.54969753</v>
      </c>
      <c r="I9" s="265">
        <v>12.704441404037269</v>
      </c>
    </row>
    <row r="10" spans="1:11" ht="19.149999999999999" customHeight="1" x14ac:dyDescent="0.2">
      <c r="A10" s="31" t="s">
        <v>34</v>
      </c>
      <c r="B10" s="531"/>
      <c r="C10" s="42"/>
      <c r="D10" s="504" t="s">
        <v>1259</v>
      </c>
      <c r="E10" s="426"/>
      <c r="F10" s="106"/>
      <c r="G10" s="106"/>
      <c r="H10" s="106"/>
      <c r="I10" s="106"/>
    </row>
    <row r="11" spans="1:11" ht="19.149999999999999" customHeight="1" x14ac:dyDescent="0.2">
      <c r="A11" s="31" t="s">
        <v>1260</v>
      </c>
      <c r="B11" s="531"/>
      <c r="C11" s="42"/>
      <c r="D11" s="504" t="s">
        <v>1261</v>
      </c>
      <c r="E11" s="426"/>
      <c r="F11" s="38"/>
      <c r="G11" s="38"/>
      <c r="H11" s="38"/>
      <c r="I11" s="38"/>
    </row>
    <row r="12" spans="1:11" ht="32.450000000000003" customHeight="1" x14ac:dyDescent="0.2">
      <c r="A12" s="31" t="s">
        <v>36</v>
      </c>
      <c r="B12" s="531"/>
      <c r="C12" s="42"/>
      <c r="D12" s="504" t="s">
        <v>1262</v>
      </c>
      <c r="E12" s="426"/>
      <c r="F12" s="38"/>
      <c r="G12" s="38"/>
      <c r="H12" s="38"/>
      <c r="I12" s="38"/>
    </row>
    <row r="13" spans="1:11" ht="19.149999999999999" customHeight="1" x14ac:dyDescent="0.2">
      <c r="A13" s="31" t="s">
        <v>1263</v>
      </c>
      <c r="B13" s="531"/>
      <c r="C13" s="42"/>
      <c r="D13" s="504" t="s">
        <v>1264</v>
      </c>
      <c r="E13" s="426"/>
      <c r="F13" s="38"/>
      <c r="G13" s="38"/>
      <c r="H13" s="38"/>
      <c r="I13" s="38"/>
    </row>
    <row r="14" spans="1:11" ht="19.149999999999999" customHeight="1" x14ac:dyDescent="0.2">
      <c r="A14" s="31" t="s">
        <v>38</v>
      </c>
      <c r="B14" s="531"/>
      <c r="C14" s="42"/>
      <c r="D14" s="504" t="s">
        <v>1259</v>
      </c>
      <c r="E14" s="426"/>
      <c r="F14" s="106"/>
      <c r="G14" s="106"/>
      <c r="H14" s="106"/>
      <c r="I14" s="106"/>
    </row>
    <row r="15" spans="1:11" ht="19.149999999999999" customHeight="1" x14ac:dyDescent="0.2">
      <c r="A15" s="31" t="s">
        <v>65</v>
      </c>
      <c r="B15" s="531"/>
      <c r="C15" s="42"/>
      <c r="D15" s="504" t="s">
        <v>1265</v>
      </c>
      <c r="E15" s="426"/>
      <c r="F15" s="38"/>
      <c r="G15" s="38"/>
      <c r="H15" s="38"/>
      <c r="I15" s="38"/>
    </row>
    <row r="16" spans="1:11" ht="19.149999999999999" customHeight="1" x14ac:dyDescent="0.2">
      <c r="A16" s="31" t="s">
        <v>67</v>
      </c>
      <c r="B16" s="458"/>
      <c r="C16" s="42"/>
      <c r="D16" s="504" t="s">
        <v>1259</v>
      </c>
      <c r="E16" s="426"/>
      <c r="F16" s="106"/>
      <c r="G16" s="106"/>
      <c r="H16" s="106"/>
      <c r="I16" s="106"/>
    </row>
    <row r="17" spans="1:9" ht="19.149999999999999" customHeight="1" x14ac:dyDescent="0.2">
      <c r="A17" s="31" t="s">
        <v>69</v>
      </c>
      <c r="B17" s="457" t="s">
        <v>1266</v>
      </c>
      <c r="C17" s="504" t="s">
        <v>1256</v>
      </c>
      <c r="D17" s="504"/>
      <c r="E17" s="426"/>
      <c r="F17" s="263">
        <v>10</v>
      </c>
      <c r="G17" s="263">
        <v>5</v>
      </c>
      <c r="H17" s="264">
        <v>104.13</v>
      </c>
      <c r="I17" s="264">
        <v>112.16</v>
      </c>
    </row>
    <row r="18" spans="1:9" ht="19.149999999999999" customHeight="1" x14ac:dyDescent="0.2">
      <c r="A18" s="31" t="s">
        <v>71</v>
      </c>
      <c r="B18" s="531"/>
      <c r="C18" s="504" t="s">
        <v>1257</v>
      </c>
      <c r="D18" s="504"/>
      <c r="E18" s="426"/>
      <c r="F18" s="267">
        <v>0</v>
      </c>
      <c r="G18" s="265">
        <v>0.94626399999999999</v>
      </c>
      <c r="H18" s="265">
        <v>1.06503291</v>
      </c>
      <c r="I18" s="265">
        <v>0.41612757125574279</v>
      </c>
    </row>
    <row r="19" spans="1:9" ht="19.149999999999999" customHeight="1" x14ac:dyDescent="0.2">
      <c r="A19" s="31" t="s">
        <v>73</v>
      </c>
      <c r="B19" s="531"/>
      <c r="C19" s="42"/>
      <c r="D19" s="504" t="s">
        <v>1258</v>
      </c>
      <c r="E19" s="426"/>
      <c r="F19" s="264">
        <v>0</v>
      </c>
      <c r="G19" s="265">
        <v>0.473132</v>
      </c>
      <c r="H19" s="265">
        <v>1.06503291</v>
      </c>
      <c r="I19" s="265">
        <v>0.41612757125574279</v>
      </c>
    </row>
    <row r="20" spans="1:9" ht="19.149999999999999" customHeight="1" x14ac:dyDescent="0.2">
      <c r="A20" s="31" t="s">
        <v>120</v>
      </c>
      <c r="B20" s="531"/>
      <c r="C20" s="42"/>
      <c r="D20" s="42"/>
      <c r="E20" s="43" t="s">
        <v>1267</v>
      </c>
      <c r="F20" s="264"/>
      <c r="G20" s="265">
        <v>0.236566</v>
      </c>
      <c r="H20" s="266" t="s">
        <v>1438</v>
      </c>
      <c r="I20" s="266" t="s">
        <v>1438</v>
      </c>
    </row>
    <row r="21" spans="1:9" ht="19.149999999999999" customHeight="1" x14ac:dyDescent="0.2">
      <c r="A21" s="31" t="s">
        <v>1268</v>
      </c>
      <c r="B21" s="531"/>
      <c r="C21" s="42"/>
      <c r="D21" s="504" t="s">
        <v>1261</v>
      </c>
      <c r="E21" s="426"/>
      <c r="F21" s="264"/>
      <c r="G21" s="265">
        <v>0.473132</v>
      </c>
      <c r="H21" s="266" t="s">
        <v>1438</v>
      </c>
      <c r="I21" s="266" t="s">
        <v>1438</v>
      </c>
    </row>
    <row r="22" spans="1:9" ht="19.149999999999999" customHeight="1" x14ac:dyDescent="0.2">
      <c r="A22" s="31" t="s">
        <v>1269</v>
      </c>
      <c r="B22" s="531"/>
      <c r="C22" s="42"/>
      <c r="D22" s="42"/>
      <c r="E22" s="43" t="s">
        <v>1267</v>
      </c>
      <c r="F22" s="264"/>
      <c r="G22" s="265">
        <v>0.236566</v>
      </c>
      <c r="H22" s="266" t="s">
        <v>1438</v>
      </c>
      <c r="I22" s="266" t="s">
        <v>1438</v>
      </c>
    </row>
    <row r="23" spans="1:9" ht="31.15" customHeight="1" x14ac:dyDescent="0.2">
      <c r="A23" s="31" t="s">
        <v>1270</v>
      </c>
      <c r="B23" s="531"/>
      <c r="C23" s="42"/>
      <c r="D23" s="504" t="s">
        <v>1262</v>
      </c>
      <c r="E23" s="426"/>
      <c r="F23" s="261"/>
      <c r="G23" s="261"/>
      <c r="H23" s="261"/>
      <c r="I23" s="261"/>
    </row>
    <row r="24" spans="1:9" ht="19.149999999999999" customHeight="1" x14ac:dyDescent="0.2">
      <c r="A24" s="31" t="s">
        <v>1271</v>
      </c>
      <c r="B24" s="531"/>
      <c r="C24" s="42"/>
      <c r="D24" s="42"/>
      <c r="E24" s="43" t="s">
        <v>1267</v>
      </c>
      <c r="F24" s="261"/>
      <c r="G24" s="261"/>
      <c r="H24" s="261"/>
      <c r="I24" s="261"/>
    </row>
    <row r="25" spans="1:9" ht="19.149999999999999" customHeight="1" x14ac:dyDescent="0.2">
      <c r="A25" s="31" t="s">
        <v>1272</v>
      </c>
      <c r="B25" s="531"/>
      <c r="C25" s="42"/>
      <c r="D25" s="504" t="s">
        <v>1264</v>
      </c>
      <c r="E25" s="426"/>
      <c r="F25" s="261"/>
      <c r="G25" s="261"/>
      <c r="H25" s="261"/>
      <c r="I25" s="261"/>
    </row>
    <row r="26" spans="1:9" ht="19.149999999999999" customHeight="1" x14ac:dyDescent="0.2">
      <c r="A26" s="31" t="s">
        <v>1273</v>
      </c>
      <c r="B26" s="531"/>
      <c r="C26" s="42"/>
      <c r="D26" s="42"/>
      <c r="E26" s="43" t="s">
        <v>1267</v>
      </c>
      <c r="F26" s="261"/>
      <c r="G26" s="261"/>
      <c r="H26" s="261"/>
      <c r="I26" s="261"/>
    </row>
    <row r="27" spans="1:9" ht="19.149999999999999" customHeight="1" x14ac:dyDescent="0.2">
      <c r="A27" s="31" t="s">
        <v>124</v>
      </c>
      <c r="B27" s="531"/>
      <c r="C27" s="42"/>
      <c r="D27" s="504" t="s">
        <v>1265</v>
      </c>
      <c r="E27" s="426"/>
      <c r="F27" s="261"/>
      <c r="G27" s="261"/>
      <c r="H27" s="261"/>
      <c r="I27" s="261"/>
    </row>
    <row r="28" spans="1:9" ht="19.149999999999999" customHeight="1" x14ac:dyDescent="0.2">
      <c r="A28" s="31" t="s">
        <v>125</v>
      </c>
      <c r="B28" s="531"/>
      <c r="C28" s="42"/>
      <c r="D28" s="42"/>
      <c r="E28" s="43" t="s">
        <v>1267</v>
      </c>
      <c r="F28" s="261"/>
      <c r="G28" s="261"/>
      <c r="H28" s="261"/>
      <c r="I28" s="261"/>
    </row>
    <row r="29" spans="1:9" ht="19.149999999999999" customHeight="1" x14ac:dyDescent="0.2">
      <c r="A29" s="50" t="s">
        <v>126</v>
      </c>
      <c r="B29" s="439" t="s">
        <v>1274</v>
      </c>
      <c r="C29" s="467"/>
      <c r="D29" s="467"/>
      <c r="E29" s="418"/>
      <c r="F29" s="266">
        <v>0.32800000000000001</v>
      </c>
      <c r="G29" s="266">
        <v>4.1672049099999997</v>
      </c>
      <c r="H29" s="266">
        <v>19.614730440000002</v>
      </c>
      <c r="I29" s="266">
        <v>13.120568975293013</v>
      </c>
    </row>
  </sheetData>
  <mergeCells count="24">
    <mergeCell ref="B29:E29"/>
    <mergeCell ref="B17:B28"/>
    <mergeCell ref="C17:E17"/>
    <mergeCell ref="C18:E18"/>
    <mergeCell ref="D19:E19"/>
    <mergeCell ref="D21:E21"/>
    <mergeCell ref="D23:E23"/>
    <mergeCell ref="D25:E25"/>
    <mergeCell ref="D27:E27"/>
    <mergeCell ref="A1:B1"/>
    <mergeCell ref="A3:E3"/>
    <mergeCell ref="A5:E5"/>
    <mergeCell ref="A6:E6"/>
    <mergeCell ref="B7:B16"/>
    <mergeCell ref="C7:E7"/>
    <mergeCell ref="C8:E8"/>
    <mergeCell ref="D9:E9"/>
    <mergeCell ref="D10:E10"/>
    <mergeCell ref="D11:E11"/>
    <mergeCell ref="D12:E12"/>
    <mergeCell ref="D13:E13"/>
    <mergeCell ref="D14:E14"/>
    <mergeCell ref="D15:E15"/>
    <mergeCell ref="D16:E1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39993-C8E7-4789-934E-12331C00BC59}">
  <sheetPr>
    <pageSetUpPr fitToPage="1"/>
  </sheetPr>
  <dimension ref="A3:O51"/>
  <sheetViews>
    <sheetView showGridLines="0" zoomScaleNormal="100" zoomScalePageLayoutView="80" workbookViewId="0"/>
  </sheetViews>
  <sheetFormatPr baseColWidth="10" defaultColWidth="9.28515625" defaultRowHeight="12.75" x14ac:dyDescent="0.2"/>
  <cols>
    <col min="1" max="1" width="7.5703125" style="280" customWidth="1"/>
    <col min="2" max="2" width="44" style="282" customWidth="1"/>
    <col min="3" max="4" width="23" style="282" customWidth="1"/>
    <col min="5" max="9" width="21.28515625" style="282" customWidth="1"/>
    <col min="10" max="16384" width="9.28515625" style="282"/>
  </cols>
  <sheetData>
    <row r="3" spans="1:15" ht="24" customHeight="1" x14ac:dyDescent="0.2">
      <c r="A3" s="281" t="s">
        <v>1452</v>
      </c>
      <c r="B3" s="281"/>
      <c r="C3" s="281"/>
      <c r="D3" s="281"/>
      <c r="E3" s="281"/>
      <c r="F3" s="281"/>
      <c r="G3" s="281"/>
      <c r="H3" s="281"/>
      <c r="I3" s="281"/>
    </row>
    <row r="5" spans="1:15" x14ac:dyDescent="0.2">
      <c r="A5" s="282"/>
    </row>
    <row r="6" spans="1:15" x14ac:dyDescent="0.2">
      <c r="A6" s="282"/>
      <c r="C6" s="283" t="s">
        <v>1</v>
      </c>
      <c r="D6" s="283" t="s">
        <v>2</v>
      </c>
      <c r="E6" s="283" t="s">
        <v>3</v>
      </c>
      <c r="F6" s="283" t="s">
        <v>4</v>
      </c>
      <c r="G6" s="283" t="s">
        <v>5</v>
      </c>
      <c r="H6" s="283" t="s">
        <v>6</v>
      </c>
      <c r="I6" s="283" t="s">
        <v>7</v>
      </c>
    </row>
    <row r="7" spans="1:15" ht="13.9" customHeight="1" x14ac:dyDescent="0.2">
      <c r="A7" s="282"/>
      <c r="B7" s="282" t="s">
        <v>1024</v>
      </c>
      <c r="C7" s="444" t="s">
        <v>1718</v>
      </c>
      <c r="D7" s="446" t="s">
        <v>1719</v>
      </c>
      <c r="E7" s="448" t="s">
        <v>1726</v>
      </c>
      <c r="F7" s="449"/>
      <c r="G7" s="449"/>
      <c r="H7" s="449"/>
      <c r="I7" s="450"/>
    </row>
    <row r="8" spans="1:15" ht="90.75" customHeight="1" x14ac:dyDescent="0.2">
      <c r="A8" s="282"/>
      <c r="C8" s="445"/>
      <c r="D8" s="447"/>
      <c r="E8" s="283" t="s">
        <v>1720</v>
      </c>
      <c r="F8" s="283" t="s">
        <v>1721</v>
      </c>
      <c r="G8" s="283" t="s">
        <v>1722</v>
      </c>
      <c r="H8" s="283" t="s">
        <v>1729</v>
      </c>
      <c r="I8" s="283" t="s">
        <v>1723</v>
      </c>
    </row>
    <row r="9" spans="1:15" ht="25.5" x14ac:dyDescent="0.2">
      <c r="B9" s="284" t="s">
        <v>1724</v>
      </c>
      <c r="C9" s="285"/>
      <c r="D9" s="284"/>
      <c r="E9" s="284"/>
      <c r="F9" s="284"/>
      <c r="G9" s="284"/>
      <c r="H9" s="284"/>
      <c r="I9" s="284"/>
      <c r="O9" s="286"/>
    </row>
    <row r="10" spans="1:15" x14ac:dyDescent="0.2">
      <c r="A10" s="287">
        <v>1</v>
      </c>
      <c r="B10" s="288" t="s">
        <v>1453</v>
      </c>
      <c r="C10" s="289">
        <v>2429.1999999999998</v>
      </c>
      <c r="D10" s="290">
        <v>2429.1999999999998</v>
      </c>
      <c r="E10" s="290">
        <v>2429.1999999999998</v>
      </c>
      <c r="F10" s="290">
        <v>0</v>
      </c>
      <c r="G10" s="290">
        <v>0</v>
      </c>
      <c r="H10" s="290">
        <v>0</v>
      </c>
      <c r="I10" s="290">
        <v>0</v>
      </c>
    </row>
    <row r="11" spans="1:15" x14ac:dyDescent="0.2">
      <c r="A11" s="287">
        <v>2</v>
      </c>
      <c r="B11" s="288" t="s">
        <v>1454</v>
      </c>
      <c r="C11" s="289">
        <v>331.48</v>
      </c>
      <c r="D11" s="290">
        <v>331.48</v>
      </c>
      <c r="E11" s="290">
        <v>331.48</v>
      </c>
      <c r="F11" s="290">
        <v>0</v>
      </c>
      <c r="G11" s="290">
        <v>0</v>
      </c>
      <c r="H11" s="290">
        <v>0</v>
      </c>
      <c r="I11" s="290">
        <v>0</v>
      </c>
    </row>
    <row r="12" spans="1:15" x14ac:dyDescent="0.2">
      <c r="A12" s="287">
        <v>3</v>
      </c>
      <c r="B12" s="288" t="s">
        <v>1455</v>
      </c>
      <c r="C12" s="289">
        <v>21629.439999999999</v>
      </c>
      <c r="D12" s="290">
        <v>21629.439999999999</v>
      </c>
      <c r="E12" s="290">
        <v>21629.439999999999</v>
      </c>
      <c r="F12" s="290">
        <v>0</v>
      </c>
      <c r="G12" s="290">
        <v>0</v>
      </c>
      <c r="H12" s="290">
        <v>0</v>
      </c>
      <c r="I12" s="290">
        <v>0</v>
      </c>
    </row>
    <row r="13" spans="1:15" x14ac:dyDescent="0.2">
      <c r="A13" s="291" t="s">
        <v>34</v>
      </c>
      <c r="B13" s="288" t="s">
        <v>1456</v>
      </c>
      <c r="C13" s="289">
        <v>19.78</v>
      </c>
      <c r="D13" s="290">
        <v>19.78</v>
      </c>
      <c r="E13" s="290">
        <v>18.87</v>
      </c>
      <c r="F13" s="290">
        <v>16.73</v>
      </c>
      <c r="G13" s="290">
        <v>0</v>
      </c>
      <c r="H13" s="290">
        <v>16.239999999999998</v>
      </c>
      <c r="I13" s="290">
        <v>0</v>
      </c>
    </row>
    <row r="14" spans="1:15" x14ac:dyDescent="0.2">
      <c r="A14" s="291" t="s">
        <v>36</v>
      </c>
      <c r="B14" s="288" t="s">
        <v>1457</v>
      </c>
      <c r="C14" s="289">
        <v>4394.33</v>
      </c>
      <c r="D14" s="290">
        <v>4394.33</v>
      </c>
      <c r="E14" s="290">
        <v>4062.98</v>
      </c>
      <c r="F14" s="290">
        <v>0</v>
      </c>
      <c r="G14" s="290">
        <v>0</v>
      </c>
      <c r="H14" s="290">
        <v>0</v>
      </c>
      <c r="I14" s="290">
        <v>331.35</v>
      </c>
    </row>
    <row r="15" spans="1:15" x14ac:dyDescent="0.2">
      <c r="A15" s="291" t="s">
        <v>38</v>
      </c>
      <c r="B15" s="288" t="s">
        <v>1458</v>
      </c>
      <c r="C15" s="289">
        <v>4.67</v>
      </c>
      <c r="D15" s="290">
        <v>4.67</v>
      </c>
      <c r="E15" s="290">
        <v>0</v>
      </c>
      <c r="F15" s="290">
        <v>0</v>
      </c>
      <c r="G15" s="290">
        <v>0</v>
      </c>
      <c r="H15" s="290">
        <v>0</v>
      </c>
      <c r="I15" s="290">
        <v>4.67</v>
      </c>
    </row>
    <row r="16" spans="1:15" x14ac:dyDescent="0.2">
      <c r="A16" s="291" t="s">
        <v>65</v>
      </c>
      <c r="B16" s="288" t="s">
        <v>1244</v>
      </c>
      <c r="C16" s="289">
        <v>347.15</v>
      </c>
      <c r="D16" s="290">
        <v>347.15</v>
      </c>
      <c r="E16" s="290">
        <v>347.15</v>
      </c>
      <c r="F16" s="290">
        <v>0</v>
      </c>
      <c r="G16" s="290">
        <v>0</v>
      </c>
      <c r="H16" s="290">
        <v>0</v>
      </c>
      <c r="I16" s="290">
        <v>0</v>
      </c>
    </row>
    <row r="17" spans="1:9" x14ac:dyDescent="0.2">
      <c r="A17" s="291" t="s">
        <v>67</v>
      </c>
      <c r="B17" s="288" t="s">
        <v>1459</v>
      </c>
      <c r="C17" s="289">
        <v>208.79</v>
      </c>
      <c r="D17" s="290">
        <v>208.79</v>
      </c>
      <c r="E17" s="290">
        <v>208.73</v>
      </c>
      <c r="F17" s="290">
        <v>18.739999999999998</v>
      </c>
      <c r="G17" s="290">
        <v>0</v>
      </c>
      <c r="H17" s="290">
        <v>0</v>
      </c>
      <c r="I17" s="290">
        <v>0.06</v>
      </c>
    </row>
    <row r="18" spans="1:9" x14ac:dyDescent="0.2">
      <c r="A18" s="287"/>
      <c r="B18" s="292"/>
      <c r="C18" s="293"/>
      <c r="D18" s="294"/>
      <c r="E18" s="294"/>
      <c r="F18" s="294"/>
      <c r="G18" s="294"/>
      <c r="H18" s="295"/>
      <c r="I18" s="295"/>
    </row>
    <row r="19" spans="1:9" x14ac:dyDescent="0.2">
      <c r="A19" s="296"/>
      <c r="B19" s="297" t="s">
        <v>1727</v>
      </c>
      <c r="C19" s="289">
        <v>29364.84</v>
      </c>
      <c r="D19" s="290">
        <v>29364.84</v>
      </c>
      <c r="E19" s="290">
        <v>29027.85</v>
      </c>
      <c r="F19" s="290">
        <v>35.47</v>
      </c>
      <c r="G19" s="290">
        <v>0</v>
      </c>
      <c r="H19" s="290">
        <v>16.239999999999998</v>
      </c>
      <c r="I19" s="290">
        <v>336.08</v>
      </c>
    </row>
    <row r="20" spans="1:9" x14ac:dyDescent="0.2">
      <c r="A20" s="287"/>
      <c r="B20" s="292"/>
      <c r="C20" s="293"/>
      <c r="D20" s="294"/>
      <c r="E20" s="294"/>
      <c r="F20" s="294"/>
      <c r="G20" s="294"/>
      <c r="H20" s="295"/>
      <c r="I20" s="295"/>
    </row>
    <row r="21" spans="1:9" ht="25.5" x14ac:dyDescent="0.2">
      <c r="A21" s="287"/>
      <c r="B21" s="284" t="s">
        <v>1725</v>
      </c>
      <c r="C21" s="298"/>
      <c r="D21" s="299"/>
      <c r="E21" s="299"/>
      <c r="F21" s="299"/>
      <c r="G21" s="299"/>
      <c r="H21" s="299"/>
      <c r="I21" s="299"/>
    </row>
    <row r="22" spans="1:9" x14ac:dyDescent="0.2">
      <c r="A22" s="291" t="s">
        <v>22</v>
      </c>
      <c r="B22" s="288" t="s">
        <v>1460</v>
      </c>
      <c r="C22" s="289">
        <v>3697.71</v>
      </c>
      <c r="D22" s="289">
        <v>3697.71</v>
      </c>
      <c r="E22" s="290"/>
      <c r="F22" s="290"/>
      <c r="G22" s="290"/>
      <c r="H22" s="290"/>
      <c r="I22" s="290"/>
    </row>
    <row r="23" spans="1:9" x14ac:dyDescent="0.2">
      <c r="A23" s="287">
        <v>2</v>
      </c>
      <c r="B23" s="288" t="s">
        <v>1461</v>
      </c>
      <c r="C23" s="289">
        <v>16461.349999999999</v>
      </c>
      <c r="D23" s="289">
        <v>16461.349999999999</v>
      </c>
      <c r="E23" s="290"/>
      <c r="F23" s="290"/>
      <c r="G23" s="290"/>
      <c r="H23" s="290"/>
      <c r="I23" s="290"/>
    </row>
    <row r="24" spans="1:9" x14ac:dyDescent="0.2">
      <c r="A24" s="287">
        <v>3</v>
      </c>
      <c r="B24" s="288" t="s">
        <v>1462</v>
      </c>
      <c r="C24" s="289">
        <v>3623.81</v>
      </c>
      <c r="D24" s="289">
        <v>3623.81</v>
      </c>
      <c r="E24" s="290"/>
      <c r="F24" s="290"/>
      <c r="G24" s="290"/>
      <c r="H24" s="290"/>
      <c r="I24" s="290"/>
    </row>
    <row r="25" spans="1:9" x14ac:dyDescent="0.2">
      <c r="A25" s="287">
        <v>4</v>
      </c>
      <c r="B25" s="288" t="s">
        <v>1463</v>
      </c>
      <c r="C25" s="289">
        <v>245.13</v>
      </c>
      <c r="D25" s="289">
        <v>245.13</v>
      </c>
      <c r="E25" s="290"/>
      <c r="F25" s="290"/>
      <c r="G25" s="290"/>
      <c r="H25" s="290"/>
      <c r="I25" s="290"/>
    </row>
    <row r="26" spans="1:9" x14ac:dyDescent="0.2">
      <c r="A26" s="287">
        <v>5</v>
      </c>
      <c r="B26" s="288" t="s">
        <v>1464</v>
      </c>
      <c r="C26" s="289">
        <v>415.73</v>
      </c>
      <c r="D26" s="289">
        <v>415.73</v>
      </c>
      <c r="E26" s="290"/>
      <c r="F26" s="290">
        <v>92.37</v>
      </c>
      <c r="G26" s="290"/>
      <c r="H26" s="290">
        <v>19.547917999999999</v>
      </c>
      <c r="I26" s="290"/>
    </row>
    <row r="27" spans="1:9" x14ac:dyDescent="0.2">
      <c r="A27" s="287">
        <v>6</v>
      </c>
      <c r="B27" s="288" t="s">
        <v>1465</v>
      </c>
      <c r="C27" s="289">
        <v>547.74</v>
      </c>
      <c r="D27" s="289">
        <v>547.74</v>
      </c>
      <c r="E27" s="290"/>
      <c r="F27" s="290"/>
      <c r="G27" s="290"/>
      <c r="H27" s="290"/>
      <c r="I27" s="290"/>
    </row>
    <row r="28" spans="1:9" x14ac:dyDescent="0.2">
      <c r="A28" s="287">
        <v>7</v>
      </c>
      <c r="B28" s="288" t="s">
        <v>1466</v>
      </c>
      <c r="C28" s="289">
        <v>4373.38</v>
      </c>
      <c r="D28" s="289">
        <v>4373.38</v>
      </c>
      <c r="E28" s="290"/>
      <c r="F28" s="290"/>
      <c r="G28" s="290"/>
      <c r="H28" s="290"/>
      <c r="I28" s="290"/>
    </row>
    <row r="29" spans="1:9" x14ac:dyDescent="0.2">
      <c r="A29" s="287"/>
      <c r="B29" s="292"/>
      <c r="C29" s="293"/>
      <c r="D29" s="294"/>
      <c r="E29" s="294"/>
      <c r="F29" s="294"/>
      <c r="G29" s="294"/>
      <c r="H29" s="295"/>
      <c r="I29" s="295"/>
    </row>
    <row r="30" spans="1:9" x14ac:dyDescent="0.2">
      <c r="A30" s="300"/>
      <c r="B30" s="297" t="s">
        <v>1728</v>
      </c>
      <c r="C30" s="289">
        <v>29364.84</v>
      </c>
      <c r="D30" s="289">
        <v>29364.84</v>
      </c>
      <c r="E30" s="290"/>
      <c r="F30" s="290">
        <v>92.37</v>
      </c>
      <c r="G30" s="290"/>
      <c r="H30" s="290">
        <v>19.547917999999999</v>
      </c>
      <c r="I30" s="290"/>
    </row>
    <row r="31" spans="1:9" x14ac:dyDescent="0.2">
      <c r="B31" s="451"/>
      <c r="C31" s="451"/>
    </row>
    <row r="32" spans="1:9" x14ac:dyDescent="0.2">
      <c r="B32" s="451"/>
      <c r="C32" s="451"/>
    </row>
    <row r="33" spans="2:3" x14ac:dyDescent="0.2">
      <c r="B33" s="443"/>
      <c r="C33" s="443"/>
    </row>
    <row r="34" spans="2:3" x14ac:dyDescent="0.2">
      <c r="B34" s="451"/>
      <c r="C34" s="451"/>
    </row>
    <row r="35" spans="2:3" x14ac:dyDescent="0.2">
      <c r="B35" s="452"/>
      <c r="C35" s="452"/>
    </row>
    <row r="36" spans="2:3" x14ac:dyDescent="0.2">
      <c r="B36" s="452"/>
      <c r="C36" s="452"/>
    </row>
    <row r="37" spans="2:3" x14ac:dyDescent="0.2">
      <c r="B37" s="443"/>
      <c r="C37" s="443"/>
    </row>
    <row r="38" spans="2:3" x14ac:dyDescent="0.2">
      <c r="B38" s="443"/>
      <c r="C38" s="443"/>
    </row>
    <row r="39" spans="2:3" x14ac:dyDescent="0.2">
      <c r="B39" s="443"/>
      <c r="C39" s="443"/>
    </row>
    <row r="40" spans="2:3" x14ac:dyDescent="0.2">
      <c r="B40" s="443"/>
      <c r="C40" s="443"/>
    </row>
    <row r="41" spans="2:3" x14ac:dyDescent="0.2">
      <c r="B41" s="443"/>
      <c r="C41" s="443"/>
    </row>
    <row r="42" spans="2:3" x14ac:dyDescent="0.2">
      <c r="B42" s="443"/>
      <c r="C42" s="443"/>
    </row>
    <row r="43" spans="2:3" x14ac:dyDescent="0.2">
      <c r="B43" s="443"/>
      <c r="C43" s="443"/>
    </row>
    <row r="44" spans="2:3" x14ac:dyDescent="0.2">
      <c r="B44" s="443"/>
      <c r="C44" s="443"/>
    </row>
    <row r="45" spans="2:3" x14ac:dyDescent="0.2">
      <c r="B45" s="443"/>
      <c r="C45" s="443"/>
    </row>
    <row r="46" spans="2:3" x14ac:dyDescent="0.2">
      <c r="B46" s="451"/>
      <c r="C46" s="451"/>
    </row>
    <row r="47" spans="2:3" x14ac:dyDescent="0.2">
      <c r="B47" s="443"/>
      <c r="C47" s="443"/>
    </row>
    <row r="48" spans="2:3" x14ac:dyDescent="0.2">
      <c r="B48" s="443"/>
      <c r="C48" s="443"/>
    </row>
    <row r="49" spans="2:3" x14ac:dyDescent="0.2">
      <c r="B49" s="443"/>
      <c r="C49" s="443"/>
    </row>
    <row r="50" spans="2:3" x14ac:dyDescent="0.2">
      <c r="B50" s="443"/>
      <c r="C50" s="443"/>
    </row>
    <row r="51" spans="2:3" x14ac:dyDescent="0.2">
      <c r="B51" s="443"/>
      <c r="C51" s="443"/>
    </row>
  </sheetData>
  <mergeCells count="24">
    <mergeCell ref="B51:C51"/>
    <mergeCell ref="B40:C40"/>
    <mergeCell ref="B41:C41"/>
    <mergeCell ref="B42:C42"/>
    <mergeCell ref="B43:C43"/>
    <mergeCell ref="B44:C44"/>
    <mergeCell ref="B45:C45"/>
    <mergeCell ref="B46:C46"/>
    <mergeCell ref="B47:C47"/>
    <mergeCell ref="B48:C48"/>
    <mergeCell ref="B49:C49"/>
    <mergeCell ref="B50:C50"/>
    <mergeCell ref="B39:C39"/>
    <mergeCell ref="C7:C8"/>
    <mergeCell ref="D7:D8"/>
    <mergeCell ref="E7:I7"/>
    <mergeCell ref="B31:C31"/>
    <mergeCell ref="B32:C32"/>
    <mergeCell ref="B33:C33"/>
    <mergeCell ref="B34:C34"/>
    <mergeCell ref="B35:C35"/>
    <mergeCell ref="B36:C36"/>
    <mergeCell ref="B37:C37"/>
    <mergeCell ref="B38:C38"/>
  </mergeCells>
  <pageMargins left="0.7" right="0.7" top="0.75" bottom="0.75" header="0.3" footer="0.3"/>
  <pageSetup paperSize="9" scale="64" orientation="landscape" horizontalDpi="1200" verticalDpi="1200" r:id="rId1"/>
  <headerFooter>
    <oddHeader>&amp;CEN
Annex V</oddHeader>
    <oddFooter>&amp;C&amp;P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I20"/>
  <sheetViews>
    <sheetView showGridLines="0" workbookViewId="0">
      <selection sqref="A1:B1"/>
    </sheetView>
  </sheetViews>
  <sheetFormatPr baseColWidth="10" defaultColWidth="8.85546875" defaultRowHeight="13.5" x14ac:dyDescent="0.25"/>
  <cols>
    <col min="1" max="1" width="10.85546875" style="211" customWidth="1"/>
    <col min="2" max="4" width="2.28515625" style="211" customWidth="1"/>
    <col min="5" max="5" width="54.7109375" style="211" customWidth="1"/>
    <col min="6" max="9" width="21.85546875" style="211" customWidth="1"/>
    <col min="10" max="16384" width="8.85546875" style="211"/>
  </cols>
  <sheetData>
    <row r="1" spans="1:9" s="45" customFormat="1" ht="12.75" x14ac:dyDescent="0.2">
      <c r="A1" s="412"/>
      <c r="B1" s="412"/>
      <c r="C1" s="412"/>
      <c r="D1" s="412"/>
      <c r="E1" s="412"/>
    </row>
    <row r="2" spans="1:9" s="45" customFormat="1" ht="12.75" x14ac:dyDescent="0.2"/>
    <row r="3" spans="1:9" s="45" customFormat="1" ht="60" customHeight="1" x14ac:dyDescent="0.2">
      <c r="A3" s="413" t="s">
        <v>1275</v>
      </c>
      <c r="B3" s="413"/>
      <c r="C3" s="413"/>
      <c r="D3" s="413"/>
      <c r="E3" s="413"/>
      <c r="F3" s="30"/>
      <c r="G3" s="30"/>
      <c r="H3" s="30"/>
      <c r="I3" s="30"/>
    </row>
    <row r="4" spans="1:9" s="45" customFormat="1" ht="19.149999999999999" customHeight="1" x14ac:dyDescent="0.2">
      <c r="A4" s="119"/>
      <c r="B4" s="119"/>
      <c r="C4" s="119"/>
      <c r="D4" s="119"/>
      <c r="E4" s="119"/>
      <c r="F4" s="119"/>
      <c r="G4" s="119"/>
      <c r="H4" s="119"/>
      <c r="I4" s="119"/>
    </row>
    <row r="5" spans="1:9" s="45" customFormat="1" ht="19.149999999999999" customHeight="1" x14ac:dyDescent="0.2">
      <c r="A5" s="508"/>
      <c r="B5" s="514"/>
      <c r="C5" s="514"/>
      <c r="D5" s="514"/>
      <c r="E5" s="509"/>
      <c r="F5" s="31" t="s">
        <v>1</v>
      </c>
      <c r="G5" s="31" t="s">
        <v>2</v>
      </c>
      <c r="H5" s="31" t="s">
        <v>3</v>
      </c>
      <c r="I5" s="31" t="s">
        <v>4</v>
      </c>
    </row>
    <row r="6" spans="1:9" ht="40.15" customHeight="1" x14ac:dyDescent="0.25">
      <c r="A6" s="532"/>
      <c r="B6" s="533"/>
      <c r="C6" s="533"/>
      <c r="D6" s="533"/>
      <c r="E6" s="534"/>
      <c r="F6" s="31" t="s">
        <v>1251</v>
      </c>
      <c r="G6" s="31" t="s">
        <v>1252</v>
      </c>
      <c r="H6" s="31" t="s">
        <v>1253</v>
      </c>
      <c r="I6" s="31" t="s">
        <v>1254</v>
      </c>
    </row>
    <row r="7" spans="1:9" ht="19.149999999999999" customHeight="1" x14ac:dyDescent="0.25">
      <c r="A7" s="212"/>
      <c r="B7" s="535" t="s">
        <v>1276</v>
      </c>
      <c r="C7" s="536"/>
      <c r="D7" s="536"/>
      <c r="E7" s="536"/>
      <c r="F7" s="536"/>
      <c r="G7" s="536"/>
      <c r="H7" s="536"/>
      <c r="I7" s="537"/>
    </row>
    <row r="8" spans="1:9" ht="26.45" customHeight="1" x14ac:dyDescent="0.25">
      <c r="A8" s="212" t="s">
        <v>22</v>
      </c>
      <c r="B8" s="538" t="s">
        <v>1277</v>
      </c>
      <c r="C8" s="539"/>
      <c r="D8" s="539"/>
      <c r="E8" s="540"/>
      <c r="F8" s="214" t="s">
        <v>1438</v>
      </c>
      <c r="G8" s="214" t="s">
        <v>1438</v>
      </c>
      <c r="H8" s="214" t="s">
        <v>1438</v>
      </c>
      <c r="I8" s="214" t="s">
        <v>1438</v>
      </c>
    </row>
    <row r="9" spans="1:9" ht="19.149999999999999" customHeight="1" x14ac:dyDescent="0.25">
      <c r="A9" s="212" t="s">
        <v>24</v>
      </c>
      <c r="B9" s="538" t="s">
        <v>1278</v>
      </c>
      <c r="C9" s="539"/>
      <c r="D9" s="539"/>
      <c r="E9" s="540"/>
      <c r="F9" s="214" t="s">
        <v>1438</v>
      </c>
      <c r="G9" s="214" t="s">
        <v>1438</v>
      </c>
      <c r="H9" s="214" t="s">
        <v>1438</v>
      </c>
      <c r="I9" s="214" t="s">
        <v>1438</v>
      </c>
    </row>
    <row r="10" spans="1:9" ht="40.15" customHeight="1" x14ac:dyDescent="0.25">
      <c r="A10" s="212" t="s">
        <v>32</v>
      </c>
      <c r="B10" s="213" t="s">
        <v>1097</v>
      </c>
      <c r="C10" s="539" t="s">
        <v>1279</v>
      </c>
      <c r="D10" s="539"/>
      <c r="E10" s="540"/>
      <c r="F10" s="214" t="s">
        <v>1438</v>
      </c>
      <c r="G10" s="214" t="s">
        <v>1438</v>
      </c>
      <c r="H10" s="214" t="s">
        <v>1438</v>
      </c>
      <c r="I10" s="214" t="s">
        <v>1438</v>
      </c>
    </row>
    <row r="11" spans="1:9" ht="40.15" customHeight="1" x14ac:dyDescent="0.25">
      <c r="A11" s="212"/>
      <c r="B11" s="535" t="s">
        <v>1280</v>
      </c>
      <c r="C11" s="536"/>
      <c r="D11" s="536"/>
      <c r="E11" s="536"/>
      <c r="F11" s="536"/>
      <c r="G11" s="536"/>
      <c r="H11" s="536"/>
      <c r="I11" s="537"/>
    </row>
    <row r="12" spans="1:9" ht="40.15" customHeight="1" x14ac:dyDescent="0.25">
      <c r="A12" s="212" t="s">
        <v>34</v>
      </c>
      <c r="B12" s="538" t="s">
        <v>1281</v>
      </c>
      <c r="C12" s="539"/>
      <c r="D12" s="539"/>
      <c r="E12" s="540"/>
      <c r="F12" s="214" t="s">
        <v>1438</v>
      </c>
      <c r="G12" s="214" t="s">
        <v>1438</v>
      </c>
      <c r="H12" s="214" t="s">
        <v>1438</v>
      </c>
      <c r="I12" s="214" t="s">
        <v>1438</v>
      </c>
    </row>
    <row r="13" spans="1:9" ht="40.15" customHeight="1" x14ac:dyDescent="0.25">
      <c r="A13" s="212" t="s">
        <v>36</v>
      </c>
      <c r="B13" s="538" t="s">
        <v>1282</v>
      </c>
      <c r="C13" s="539"/>
      <c r="D13" s="539"/>
      <c r="E13" s="540"/>
      <c r="F13" s="214" t="s">
        <v>1438</v>
      </c>
      <c r="G13" s="214" t="s">
        <v>1438</v>
      </c>
      <c r="H13" s="214" t="s">
        <v>1438</v>
      </c>
      <c r="I13" s="214" t="s">
        <v>1438</v>
      </c>
    </row>
    <row r="14" spans="1:9" ht="19.149999999999999" customHeight="1" x14ac:dyDescent="0.25">
      <c r="A14" s="212"/>
      <c r="B14" s="535" t="s">
        <v>1283</v>
      </c>
      <c r="C14" s="536"/>
      <c r="D14" s="536"/>
      <c r="E14" s="536"/>
      <c r="F14" s="536"/>
      <c r="G14" s="536"/>
      <c r="H14" s="536"/>
      <c r="I14" s="537"/>
    </row>
    <row r="15" spans="1:9" ht="40.15" customHeight="1" x14ac:dyDescent="0.25">
      <c r="A15" s="212" t="s">
        <v>38</v>
      </c>
      <c r="B15" s="538" t="s">
        <v>1284</v>
      </c>
      <c r="C15" s="539"/>
      <c r="D15" s="539"/>
      <c r="E15" s="540"/>
      <c r="F15" s="214" t="s">
        <v>1438</v>
      </c>
      <c r="G15" s="214" t="s">
        <v>1438</v>
      </c>
      <c r="H15" s="214" t="s">
        <v>1438</v>
      </c>
      <c r="I15" s="214" t="s">
        <v>1438</v>
      </c>
    </row>
    <row r="16" spans="1:9" ht="19.149999999999999" customHeight="1" x14ac:dyDescent="0.25">
      <c r="A16" s="212" t="s">
        <v>65</v>
      </c>
      <c r="B16" s="538" t="s">
        <v>1285</v>
      </c>
      <c r="C16" s="539"/>
      <c r="D16" s="539"/>
      <c r="E16" s="540"/>
      <c r="F16" s="214" t="s">
        <v>1438</v>
      </c>
      <c r="G16" s="214" t="s">
        <v>1438</v>
      </c>
      <c r="H16" s="214" t="s">
        <v>1438</v>
      </c>
      <c r="I16" s="214" t="s">
        <v>1438</v>
      </c>
    </row>
    <row r="17" spans="1:9" ht="19.149999999999999" customHeight="1" x14ac:dyDescent="0.25">
      <c r="A17" s="212" t="s">
        <v>67</v>
      </c>
      <c r="B17" s="213" t="s">
        <v>1096</v>
      </c>
      <c r="C17" s="539" t="s">
        <v>1286</v>
      </c>
      <c r="D17" s="539"/>
      <c r="E17" s="540"/>
      <c r="F17" s="214" t="s">
        <v>1438</v>
      </c>
      <c r="G17" s="214" t="s">
        <v>1438</v>
      </c>
      <c r="H17" s="214" t="s">
        <v>1438</v>
      </c>
      <c r="I17" s="214" t="s">
        <v>1438</v>
      </c>
    </row>
    <row r="18" spans="1:9" ht="19.149999999999999" customHeight="1" x14ac:dyDescent="0.25">
      <c r="A18" s="212" t="s">
        <v>69</v>
      </c>
      <c r="B18" s="213" t="s">
        <v>1097</v>
      </c>
      <c r="C18" s="539" t="s">
        <v>1267</v>
      </c>
      <c r="D18" s="539"/>
      <c r="E18" s="540"/>
      <c r="F18" s="214" t="s">
        <v>1438</v>
      </c>
      <c r="G18" s="214" t="s">
        <v>1438</v>
      </c>
      <c r="H18" s="214" t="s">
        <v>1438</v>
      </c>
      <c r="I18" s="214" t="s">
        <v>1438</v>
      </c>
    </row>
    <row r="19" spans="1:9" ht="40.15" customHeight="1" x14ac:dyDescent="0.25">
      <c r="A19" s="212" t="s">
        <v>71</v>
      </c>
      <c r="B19" s="213" t="s">
        <v>1097</v>
      </c>
      <c r="C19" s="539" t="s">
        <v>1287</v>
      </c>
      <c r="D19" s="539"/>
      <c r="E19" s="540"/>
      <c r="F19" s="214" t="s">
        <v>1438</v>
      </c>
      <c r="G19" s="214" t="s">
        <v>1438</v>
      </c>
      <c r="H19" s="214" t="s">
        <v>1438</v>
      </c>
      <c r="I19" s="214" t="s">
        <v>1438</v>
      </c>
    </row>
    <row r="20" spans="1:9" ht="19.149999999999999" customHeight="1" x14ac:dyDescent="0.25">
      <c r="A20" s="212" t="s">
        <v>73</v>
      </c>
      <c r="B20" s="213" t="s">
        <v>1096</v>
      </c>
      <c r="C20" s="539" t="s">
        <v>1288</v>
      </c>
      <c r="D20" s="539"/>
      <c r="E20" s="540"/>
      <c r="F20" s="214" t="s">
        <v>1438</v>
      </c>
      <c r="G20" s="214" t="s">
        <v>1438</v>
      </c>
      <c r="H20" s="214" t="s">
        <v>1438</v>
      </c>
      <c r="I20" s="214" t="s">
        <v>1438</v>
      </c>
    </row>
  </sheetData>
  <mergeCells count="18">
    <mergeCell ref="C18:E18"/>
    <mergeCell ref="C19:E19"/>
    <mergeCell ref="C20:E20"/>
    <mergeCell ref="B13:E13"/>
    <mergeCell ref="B14:I14"/>
    <mergeCell ref="B15:E15"/>
    <mergeCell ref="B16:E16"/>
    <mergeCell ref="C17:E17"/>
    <mergeCell ref="B8:E8"/>
    <mergeCell ref="B9:E9"/>
    <mergeCell ref="C10:E10"/>
    <mergeCell ref="B11:I11"/>
    <mergeCell ref="B12:E12"/>
    <mergeCell ref="A1:E1"/>
    <mergeCell ref="A3:E3"/>
    <mergeCell ref="A5:E5"/>
    <mergeCell ref="A6:E6"/>
    <mergeCell ref="B7:I7"/>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K31"/>
  <sheetViews>
    <sheetView showGridLines="0" zoomScaleNormal="100" workbookViewId="0">
      <selection sqref="A1:B1"/>
    </sheetView>
  </sheetViews>
  <sheetFormatPr baseColWidth="10" defaultColWidth="8.85546875" defaultRowHeight="12.75" x14ac:dyDescent="0.2"/>
  <cols>
    <col min="1" max="1" width="10.85546875" style="45" customWidth="1"/>
    <col min="2" max="2" width="2.28515625" style="45" customWidth="1"/>
    <col min="3" max="3" width="54.7109375" style="45" customWidth="1"/>
    <col min="4" max="11" width="43.7109375" style="45" customWidth="1"/>
    <col min="12" max="16384" width="8.85546875" style="45"/>
  </cols>
  <sheetData>
    <row r="1" spans="1:11" x14ac:dyDescent="0.2">
      <c r="A1" s="412"/>
      <c r="B1" s="412"/>
      <c r="C1" s="412"/>
    </row>
    <row r="2" spans="1:11" x14ac:dyDescent="0.2">
      <c r="D2" s="262"/>
    </row>
    <row r="3" spans="1:11" ht="60" customHeight="1" x14ac:dyDescent="0.2">
      <c r="A3" s="413" t="s">
        <v>1289</v>
      </c>
      <c r="B3" s="413"/>
      <c r="C3" s="413"/>
      <c r="D3" s="268"/>
      <c r="E3" s="178"/>
      <c r="F3" s="178"/>
      <c r="G3" s="178"/>
      <c r="H3" s="178"/>
      <c r="I3" s="178"/>
      <c r="J3" s="178"/>
      <c r="K3" s="178"/>
    </row>
    <row r="4" spans="1:11" ht="19.149999999999999" customHeight="1" x14ac:dyDescent="0.2">
      <c r="A4" s="119"/>
      <c r="B4" s="119"/>
      <c r="C4" s="119"/>
      <c r="D4" s="46"/>
      <c r="E4" s="46"/>
      <c r="F4" s="46"/>
      <c r="G4" s="46"/>
      <c r="H4" s="46"/>
      <c r="I4" s="46"/>
      <c r="J4" s="46"/>
      <c r="K4" s="46"/>
    </row>
    <row r="5" spans="1:11" ht="19.149999999999999" customHeight="1" x14ac:dyDescent="0.2">
      <c r="A5" s="95"/>
      <c r="B5" s="121"/>
      <c r="C5" s="153"/>
      <c r="D5" s="31" t="s">
        <v>1</v>
      </c>
      <c r="E5" s="31" t="s">
        <v>2</v>
      </c>
      <c r="F5" s="31" t="s">
        <v>3</v>
      </c>
      <c r="G5" s="31" t="s">
        <v>4</v>
      </c>
      <c r="H5" s="31" t="s">
        <v>5</v>
      </c>
      <c r="I5" s="31" t="s">
        <v>6</v>
      </c>
      <c r="J5" s="31" t="s">
        <v>1290</v>
      </c>
      <c r="K5" s="31" t="s">
        <v>1291</v>
      </c>
    </row>
    <row r="6" spans="1:11" ht="70.150000000000006" customHeight="1" x14ac:dyDescent="0.2">
      <c r="A6" s="158"/>
      <c r="B6" s="143"/>
      <c r="C6" s="80" t="s">
        <v>1292</v>
      </c>
      <c r="D6" s="31" t="s">
        <v>1293</v>
      </c>
      <c r="E6" s="31" t="s">
        <v>1294</v>
      </c>
      <c r="F6" s="31" t="s">
        <v>1295</v>
      </c>
      <c r="G6" s="31" t="s">
        <v>1296</v>
      </c>
      <c r="H6" s="31" t="s">
        <v>1297</v>
      </c>
      <c r="I6" s="31" t="s">
        <v>1298</v>
      </c>
      <c r="J6" s="31" t="s">
        <v>1299</v>
      </c>
      <c r="K6" s="31" t="s">
        <v>1300</v>
      </c>
    </row>
    <row r="7" spans="1:11" ht="19.149999999999999" customHeight="1" x14ac:dyDescent="0.2">
      <c r="A7" s="31" t="s">
        <v>22</v>
      </c>
      <c r="B7" s="425" t="s">
        <v>1251</v>
      </c>
      <c r="C7" s="426"/>
      <c r="D7" s="260" t="s">
        <v>1438</v>
      </c>
      <c r="E7" s="260" t="s">
        <v>1438</v>
      </c>
      <c r="F7" s="260" t="s">
        <v>1438</v>
      </c>
      <c r="G7" s="260" t="s">
        <v>1438</v>
      </c>
      <c r="H7" s="260" t="s">
        <v>1438</v>
      </c>
      <c r="I7" s="260" t="s">
        <v>1438</v>
      </c>
      <c r="J7" s="260" t="s">
        <v>1438</v>
      </c>
      <c r="K7" s="260" t="s">
        <v>1438</v>
      </c>
    </row>
    <row r="8" spans="1:11" ht="19.149999999999999" customHeight="1" x14ac:dyDescent="0.2">
      <c r="A8" s="31" t="s">
        <v>24</v>
      </c>
      <c r="B8" s="42"/>
      <c r="C8" s="43" t="s">
        <v>1301</v>
      </c>
      <c r="D8" s="259" t="s">
        <v>1438</v>
      </c>
      <c r="E8" s="259" t="s">
        <v>1438</v>
      </c>
      <c r="F8" s="259" t="s">
        <v>1438</v>
      </c>
      <c r="G8" s="259" t="s">
        <v>1438</v>
      </c>
      <c r="H8" s="259" t="s">
        <v>1438</v>
      </c>
      <c r="I8" s="259" t="s">
        <v>1438</v>
      </c>
      <c r="J8" s="259" t="s">
        <v>1438</v>
      </c>
      <c r="K8" s="259" t="s">
        <v>1438</v>
      </c>
    </row>
    <row r="9" spans="1:11" ht="19.149999999999999" customHeight="1" x14ac:dyDescent="0.2">
      <c r="A9" s="31" t="s">
        <v>32</v>
      </c>
      <c r="B9" s="42"/>
      <c r="C9" s="43" t="s">
        <v>1302</v>
      </c>
      <c r="D9" s="259" t="s">
        <v>1438</v>
      </c>
      <c r="E9" s="259" t="s">
        <v>1438</v>
      </c>
      <c r="F9" s="259" t="s">
        <v>1438</v>
      </c>
      <c r="G9" s="259" t="s">
        <v>1438</v>
      </c>
      <c r="H9" s="259" t="s">
        <v>1438</v>
      </c>
      <c r="I9" s="259" t="s">
        <v>1438</v>
      </c>
      <c r="J9" s="259" t="s">
        <v>1438</v>
      </c>
      <c r="K9" s="259" t="s">
        <v>1438</v>
      </c>
    </row>
    <row r="10" spans="1:11" ht="30.6" customHeight="1" x14ac:dyDescent="0.2">
      <c r="A10" s="31" t="s">
        <v>34</v>
      </c>
      <c r="B10" s="42"/>
      <c r="C10" s="43" t="s">
        <v>1303</v>
      </c>
      <c r="D10" s="259" t="s">
        <v>1438</v>
      </c>
      <c r="E10" s="259" t="s">
        <v>1438</v>
      </c>
      <c r="F10" s="259" t="s">
        <v>1438</v>
      </c>
      <c r="G10" s="259" t="s">
        <v>1438</v>
      </c>
      <c r="H10" s="259" t="s">
        <v>1438</v>
      </c>
      <c r="I10" s="259" t="s">
        <v>1438</v>
      </c>
      <c r="J10" s="259" t="s">
        <v>1438</v>
      </c>
      <c r="K10" s="259" t="s">
        <v>1438</v>
      </c>
    </row>
    <row r="11" spans="1:11" ht="19.149999999999999" customHeight="1" x14ac:dyDescent="0.2">
      <c r="A11" s="31" t="s">
        <v>36</v>
      </c>
      <c r="B11" s="42"/>
      <c r="C11" s="43" t="s">
        <v>1304</v>
      </c>
      <c r="D11" s="259" t="s">
        <v>1438</v>
      </c>
      <c r="E11" s="259" t="s">
        <v>1438</v>
      </c>
      <c r="F11" s="259" t="s">
        <v>1438</v>
      </c>
      <c r="G11" s="259" t="s">
        <v>1438</v>
      </c>
      <c r="H11" s="259" t="s">
        <v>1438</v>
      </c>
      <c r="I11" s="259" t="s">
        <v>1438</v>
      </c>
      <c r="J11" s="259" t="s">
        <v>1438</v>
      </c>
      <c r="K11" s="259" t="s">
        <v>1438</v>
      </c>
    </row>
    <row r="12" spans="1:11" ht="19.149999999999999" customHeight="1" x14ac:dyDescent="0.2">
      <c r="A12" s="31" t="s">
        <v>38</v>
      </c>
      <c r="B12" s="42"/>
      <c r="C12" s="43" t="s">
        <v>1305</v>
      </c>
      <c r="D12" s="259" t="s">
        <v>1438</v>
      </c>
      <c r="E12" s="259" t="s">
        <v>1438</v>
      </c>
      <c r="F12" s="259" t="s">
        <v>1438</v>
      </c>
      <c r="G12" s="259" t="s">
        <v>1438</v>
      </c>
      <c r="H12" s="259" t="s">
        <v>1438</v>
      </c>
      <c r="I12" s="259" t="s">
        <v>1438</v>
      </c>
      <c r="J12" s="259" t="s">
        <v>1438</v>
      </c>
      <c r="K12" s="259" t="s">
        <v>1438</v>
      </c>
    </row>
    <row r="13" spans="1:11" ht="19.149999999999999" customHeight="1" x14ac:dyDescent="0.2">
      <c r="A13" s="31" t="s">
        <v>65</v>
      </c>
      <c r="B13" s="425" t="s">
        <v>1306</v>
      </c>
      <c r="C13" s="426"/>
      <c r="D13" s="260">
        <v>2.0816685600000002</v>
      </c>
      <c r="E13" s="260">
        <v>0.76408498000000002</v>
      </c>
      <c r="F13" s="260">
        <v>1.31758358</v>
      </c>
      <c r="G13" s="260" t="s">
        <v>1438</v>
      </c>
      <c r="H13" s="260" t="s">
        <v>1438</v>
      </c>
      <c r="I13" s="260" t="s">
        <v>1438</v>
      </c>
      <c r="J13" s="260">
        <v>0.34461543</v>
      </c>
      <c r="K13" s="260">
        <v>0.73148667000000001</v>
      </c>
    </row>
    <row r="14" spans="1:11" ht="19.149999999999999" customHeight="1" x14ac:dyDescent="0.2">
      <c r="A14" s="31" t="s">
        <v>67</v>
      </c>
      <c r="B14" s="42"/>
      <c r="C14" s="43" t="s">
        <v>1301</v>
      </c>
      <c r="D14" s="269">
        <v>1.0408342800000001</v>
      </c>
      <c r="E14" s="269">
        <v>0.38204249000000001</v>
      </c>
      <c r="F14" s="269">
        <v>0.65879178999999999</v>
      </c>
      <c r="G14" s="259" t="s">
        <v>1438</v>
      </c>
      <c r="H14" s="259" t="s">
        <v>1438</v>
      </c>
      <c r="I14" s="259" t="s">
        <v>1438</v>
      </c>
      <c r="J14" s="269">
        <v>0.172307715</v>
      </c>
      <c r="K14" s="259" t="s">
        <v>1438</v>
      </c>
    </row>
    <row r="15" spans="1:11" ht="19.149999999999999" customHeight="1" x14ac:dyDescent="0.2">
      <c r="A15" s="31" t="s">
        <v>69</v>
      </c>
      <c r="B15" s="42"/>
      <c r="C15" s="43" t="s">
        <v>1302</v>
      </c>
      <c r="D15" s="269">
        <v>1.0408342800000001</v>
      </c>
      <c r="E15" s="269">
        <v>0.38204249000000001</v>
      </c>
      <c r="F15" s="269">
        <v>0.65879178999999999</v>
      </c>
      <c r="G15" s="259" t="s">
        <v>1438</v>
      </c>
      <c r="H15" s="259" t="s">
        <v>1438</v>
      </c>
      <c r="I15" s="259" t="s">
        <v>1438</v>
      </c>
      <c r="J15" s="269">
        <v>0.172307715</v>
      </c>
      <c r="K15" s="269">
        <v>0.73148667000000001</v>
      </c>
    </row>
    <row r="16" spans="1:11" ht="30" customHeight="1" x14ac:dyDescent="0.2">
      <c r="A16" s="31" t="s">
        <v>71</v>
      </c>
      <c r="B16" s="42"/>
      <c r="C16" s="43" t="s">
        <v>1303</v>
      </c>
      <c r="D16" s="259" t="s">
        <v>1438</v>
      </c>
      <c r="E16" s="259" t="s">
        <v>1438</v>
      </c>
      <c r="F16" s="259" t="s">
        <v>1438</v>
      </c>
      <c r="G16" s="259" t="s">
        <v>1438</v>
      </c>
      <c r="H16" s="259" t="s">
        <v>1438</v>
      </c>
      <c r="I16" s="259" t="s">
        <v>1438</v>
      </c>
      <c r="J16" s="259" t="s">
        <v>1438</v>
      </c>
      <c r="K16" s="259" t="s">
        <v>1438</v>
      </c>
    </row>
    <row r="17" spans="1:11" ht="19.149999999999999" customHeight="1" x14ac:dyDescent="0.2">
      <c r="A17" s="31" t="s">
        <v>73</v>
      </c>
      <c r="B17" s="42"/>
      <c r="C17" s="43" t="s">
        <v>1304</v>
      </c>
      <c r="D17" s="259" t="s">
        <v>1438</v>
      </c>
      <c r="E17" s="259" t="s">
        <v>1438</v>
      </c>
      <c r="F17" s="259" t="s">
        <v>1438</v>
      </c>
      <c r="G17" s="259" t="s">
        <v>1438</v>
      </c>
      <c r="H17" s="259" t="s">
        <v>1438</v>
      </c>
      <c r="I17" s="259" t="s">
        <v>1438</v>
      </c>
      <c r="J17" s="259" t="s">
        <v>1438</v>
      </c>
      <c r="K17" s="259" t="s">
        <v>1438</v>
      </c>
    </row>
    <row r="18" spans="1:11" ht="19.149999999999999" customHeight="1" x14ac:dyDescent="0.2">
      <c r="A18" s="31" t="s">
        <v>120</v>
      </c>
      <c r="B18" s="42"/>
      <c r="C18" s="43" t="s">
        <v>1305</v>
      </c>
      <c r="D18" s="259" t="s">
        <v>1438</v>
      </c>
      <c r="E18" s="259" t="s">
        <v>1438</v>
      </c>
      <c r="F18" s="259" t="s">
        <v>1438</v>
      </c>
      <c r="G18" s="259" t="s">
        <v>1438</v>
      </c>
      <c r="H18" s="259" t="s">
        <v>1438</v>
      </c>
      <c r="I18" s="259" t="s">
        <v>1438</v>
      </c>
      <c r="J18" s="259" t="s">
        <v>1438</v>
      </c>
      <c r="K18" s="259" t="s">
        <v>1438</v>
      </c>
    </row>
    <row r="19" spans="1:11" ht="19.149999999999999" customHeight="1" x14ac:dyDescent="0.2">
      <c r="A19" s="31" t="s">
        <v>122</v>
      </c>
      <c r="B19" s="425" t="s">
        <v>1253</v>
      </c>
      <c r="C19" s="426"/>
      <c r="D19" s="260">
        <v>0</v>
      </c>
      <c r="E19" s="260">
        <v>0</v>
      </c>
      <c r="F19" s="260">
        <v>0</v>
      </c>
      <c r="G19" s="260" t="s">
        <v>1439</v>
      </c>
      <c r="H19" s="260" t="s">
        <v>1439</v>
      </c>
      <c r="I19" s="260">
        <v>0</v>
      </c>
      <c r="J19" s="260">
        <v>0</v>
      </c>
      <c r="K19" s="260" t="s">
        <v>1438</v>
      </c>
    </row>
    <row r="20" spans="1:11" ht="19.149999999999999" customHeight="1" x14ac:dyDescent="0.2">
      <c r="A20" s="31" t="s">
        <v>123</v>
      </c>
      <c r="B20" s="42"/>
      <c r="C20" s="43" t="s">
        <v>1301</v>
      </c>
      <c r="D20" s="259">
        <v>0</v>
      </c>
      <c r="E20" s="259">
        <v>0</v>
      </c>
      <c r="F20" s="259"/>
      <c r="G20" s="259" t="s">
        <v>1439</v>
      </c>
      <c r="H20" s="259" t="s">
        <v>1439</v>
      </c>
      <c r="I20" s="259">
        <v>0</v>
      </c>
      <c r="J20" s="259">
        <v>0</v>
      </c>
      <c r="K20" s="259" t="s">
        <v>1439</v>
      </c>
    </row>
    <row r="21" spans="1:11" ht="19.149999999999999" customHeight="1" x14ac:dyDescent="0.2">
      <c r="A21" s="31" t="s">
        <v>124</v>
      </c>
      <c r="B21" s="42"/>
      <c r="C21" s="43" t="s">
        <v>1302</v>
      </c>
      <c r="D21" s="259" t="s">
        <v>1438</v>
      </c>
      <c r="E21" s="259" t="s">
        <v>1438</v>
      </c>
      <c r="F21" s="259" t="s">
        <v>1438</v>
      </c>
      <c r="G21" s="259" t="s">
        <v>1438</v>
      </c>
      <c r="H21" s="259" t="s">
        <v>1438</v>
      </c>
      <c r="I21" s="259" t="s">
        <v>1438</v>
      </c>
      <c r="J21" s="259" t="s">
        <v>1438</v>
      </c>
      <c r="K21" s="259" t="s">
        <v>1438</v>
      </c>
    </row>
    <row r="22" spans="1:11" ht="30.6" customHeight="1" x14ac:dyDescent="0.2">
      <c r="A22" s="31" t="s">
        <v>125</v>
      </c>
      <c r="B22" s="42"/>
      <c r="C22" s="43" t="s">
        <v>1303</v>
      </c>
      <c r="D22" s="259" t="s">
        <v>1438</v>
      </c>
      <c r="E22" s="259" t="s">
        <v>1438</v>
      </c>
      <c r="F22" s="259" t="s">
        <v>1438</v>
      </c>
      <c r="G22" s="259" t="s">
        <v>1438</v>
      </c>
      <c r="H22" s="259" t="s">
        <v>1438</v>
      </c>
      <c r="I22" s="259" t="s">
        <v>1438</v>
      </c>
      <c r="J22" s="259" t="s">
        <v>1438</v>
      </c>
      <c r="K22" s="259" t="s">
        <v>1438</v>
      </c>
    </row>
    <row r="23" spans="1:11" ht="19.149999999999999" customHeight="1" x14ac:dyDescent="0.2">
      <c r="A23" s="31" t="s">
        <v>126</v>
      </c>
      <c r="B23" s="42"/>
      <c r="C23" s="43" t="s">
        <v>1304</v>
      </c>
      <c r="D23" s="259" t="s">
        <v>1438</v>
      </c>
      <c r="E23" s="259" t="s">
        <v>1438</v>
      </c>
      <c r="F23" s="259" t="s">
        <v>1438</v>
      </c>
      <c r="G23" s="259" t="s">
        <v>1438</v>
      </c>
      <c r="H23" s="259" t="s">
        <v>1438</v>
      </c>
      <c r="I23" s="259" t="s">
        <v>1438</v>
      </c>
      <c r="J23" s="259" t="s">
        <v>1438</v>
      </c>
      <c r="K23" s="259" t="s">
        <v>1438</v>
      </c>
    </row>
    <row r="24" spans="1:11" ht="19.149999999999999" customHeight="1" x14ac:dyDescent="0.2">
      <c r="A24" s="31" t="s">
        <v>127</v>
      </c>
      <c r="B24" s="42"/>
      <c r="C24" s="43" t="s">
        <v>1305</v>
      </c>
      <c r="D24" s="259" t="s">
        <v>1438</v>
      </c>
      <c r="E24" s="259" t="s">
        <v>1438</v>
      </c>
      <c r="F24" s="259" t="s">
        <v>1438</v>
      </c>
      <c r="G24" s="259" t="s">
        <v>1438</v>
      </c>
      <c r="H24" s="259" t="s">
        <v>1438</v>
      </c>
      <c r="I24" s="259" t="s">
        <v>1438</v>
      </c>
      <c r="J24" s="259" t="s">
        <v>1438</v>
      </c>
      <c r="K24" s="259" t="s">
        <v>1438</v>
      </c>
    </row>
    <row r="25" spans="1:11" ht="19.149999999999999" customHeight="1" x14ac:dyDescent="0.2">
      <c r="A25" s="31" t="s">
        <v>128</v>
      </c>
      <c r="B25" s="425" t="s">
        <v>1254</v>
      </c>
      <c r="C25" s="426"/>
      <c r="D25" s="260" t="s">
        <v>1438</v>
      </c>
      <c r="E25" s="260" t="s">
        <v>1438</v>
      </c>
      <c r="F25" s="260" t="s">
        <v>1438</v>
      </c>
      <c r="G25" s="260" t="s">
        <v>1438</v>
      </c>
      <c r="H25" s="260" t="s">
        <v>1438</v>
      </c>
      <c r="I25" s="260" t="s">
        <v>1438</v>
      </c>
      <c r="J25" s="260" t="s">
        <v>1438</v>
      </c>
      <c r="K25" s="260" t="s">
        <v>1438</v>
      </c>
    </row>
    <row r="26" spans="1:11" ht="19.149999999999999" customHeight="1" x14ac:dyDescent="0.2">
      <c r="A26" s="31" t="s">
        <v>129</v>
      </c>
      <c r="B26" s="42"/>
      <c r="C26" s="43" t="s">
        <v>1301</v>
      </c>
      <c r="D26" s="259" t="s">
        <v>1438</v>
      </c>
      <c r="E26" s="259" t="s">
        <v>1438</v>
      </c>
      <c r="F26" s="259" t="s">
        <v>1438</v>
      </c>
      <c r="G26" s="259" t="s">
        <v>1438</v>
      </c>
      <c r="H26" s="259" t="s">
        <v>1438</v>
      </c>
      <c r="I26" s="259" t="s">
        <v>1438</v>
      </c>
      <c r="J26" s="259" t="s">
        <v>1438</v>
      </c>
      <c r="K26" s="259" t="s">
        <v>1438</v>
      </c>
    </row>
    <row r="27" spans="1:11" ht="19.149999999999999" customHeight="1" x14ac:dyDescent="0.2">
      <c r="A27" s="31" t="s">
        <v>256</v>
      </c>
      <c r="B27" s="42"/>
      <c r="C27" s="43" t="s">
        <v>1302</v>
      </c>
      <c r="D27" s="259" t="s">
        <v>1438</v>
      </c>
      <c r="E27" s="259" t="s">
        <v>1438</v>
      </c>
      <c r="F27" s="259" t="s">
        <v>1438</v>
      </c>
      <c r="G27" s="259" t="s">
        <v>1438</v>
      </c>
      <c r="H27" s="259" t="s">
        <v>1438</v>
      </c>
      <c r="I27" s="259" t="s">
        <v>1438</v>
      </c>
      <c r="J27" s="259" t="s">
        <v>1438</v>
      </c>
      <c r="K27" s="259" t="s">
        <v>1438</v>
      </c>
    </row>
    <row r="28" spans="1:11" ht="30.6" customHeight="1" x14ac:dyDescent="0.2">
      <c r="A28" s="31" t="s">
        <v>258</v>
      </c>
      <c r="B28" s="42"/>
      <c r="C28" s="43" t="s">
        <v>1303</v>
      </c>
      <c r="D28" s="259" t="s">
        <v>1438</v>
      </c>
      <c r="E28" s="259" t="s">
        <v>1438</v>
      </c>
      <c r="F28" s="259" t="s">
        <v>1438</v>
      </c>
      <c r="G28" s="259" t="s">
        <v>1438</v>
      </c>
      <c r="H28" s="259" t="s">
        <v>1438</v>
      </c>
      <c r="I28" s="259" t="s">
        <v>1438</v>
      </c>
      <c r="J28" s="259" t="s">
        <v>1438</v>
      </c>
      <c r="K28" s="259" t="s">
        <v>1438</v>
      </c>
    </row>
    <row r="29" spans="1:11" ht="19.149999999999999" customHeight="1" x14ac:dyDescent="0.2">
      <c r="A29" s="31" t="s">
        <v>260</v>
      </c>
      <c r="B29" s="42"/>
      <c r="C29" s="43" t="s">
        <v>1304</v>
      </c>
      <c r="D29" s="259" t="s">
        <v>1438</v>
      </c>
      <c r="E29" s="259" t="s">
        <v>1438</v>
      </c>
      <c r="F29" s="259" t="s">
        <v>1438</v>
      </c>
      <c r="G29" s="259" t="s">
        <v>1438</v>
      </c>
      <c r="H29" s="259" t="s">
        <v>1438</v>
      </c>
      <c r="I29" s="259" t="s">
        <v>1438</v>
      </c>
      <c r="J29" s="259" t="s">
        <v>1438</v>
      </c>
      <c r="K29" s="259" t="s">
        <v>1438</v>
      </c>
    </row>
    <row r="30" spans="1:11" ht="19.149999999999999" customHeight="1" x14ac:dyDescent="0.2">
      <c r="A30" s="31" t="s">
        <v>262</v>
      </c>
      <c r="B30" s="42"/>
      <c r="C30" s="43" t="s">
        <v>1305</v>
      </c>
      <c r="D30" s="259" t="s">
        <v>1438</v>
      </c>
      <c r="E30" s="259" t="s">
        <v>1438</v>
      </c>
      <c r="F30" s="259" t="s">
        <v>1438</v>
      </c>
      <c r="G30" s="259" t="s">
        <v>1438</v>
      </c>
      <c r="H30" s="259" t="s">
        <v>1438</v>
      </c>
      <c r="I30" s="259" t="s">
        <v>1438</v>
      </c>
      <c r="J30" s="259" t="s">
        <v>1438</v>
      </c>
      <c r="K30" s="259" t="s">
        <v>1438</v>
      </c>
    </row>
    <row r="31" spans="1:11" ht="19.149999999999999" customHeight="1" x14ac:dyDescent="0.2">
      <c r="A31" s="31" t="s">
        <v>263</v>
      </c>
      <c r="B31" s="425" t="s">
        <v>1307</v>
      </c>
      <c r="C31" s="426"/>
      <c r="D31" s="260">
        <v>2.0816685600000002</v>
      </c>
      <c r="E31" s="260">
        <v>0.76408498000000002</v>
      </c>
      <c r="F31" s="260">
        <v>1.31758358</v>
      </c>
      <c r="G31" s="260" t="s">
        <v>1438</v>
      </c>
      <c r="H31" s="260" t="s">
        <v>1438</v>
      </c>
      <c r="I31" s="260" t="s">
        <v>1438</v>
      </c>
      <c r="J31" s="260">
        <v>0.34461543</v>
      </c>
      <c r="K31" s="260">
        <v>0.73148667000000001</v>
      </c>
    </row>
  </sheetData>
  <mergeCells count="7">
    <mergeCell ref="B25:C25"/>
    <mergeCell ref="B31:C31"/>
    <mergeCell ref="A1:C1"/>
    <mergeCell ref="A3:C3"/>
    <mergeCell ref="B7:C7"/>
    <mergeCell ref="B13:C13"/>
    <mergeCell ref="B19:C19"/>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C18"/>
  <sheetViews>
    <sheetView showGridLines="0" workbookViewId="0">
      <selection sqref="A1:B1"/>
    </sheetView>
  </sheetViews>
  <sheetFormatPr baseColWidth="10" defaultColWidth="8.85546875" defaultRowHeight="12.75" x14ac:dyDescent="0.2"/>
  <cols>
    <col min="1" max="1" width="10.85546875" style="45" customWidth="1"/>
    <col min="2" max="2" width="54.7109375" style="45" customWidth="1"/>
    <col min="3" max="3" width="43.7109375" style="45" customWidth="1"/>
    <col min="4" max="16384" width="8.85546875" style="45"/>
  </cols>
  <sheetData>
    <row r="1" spans="1:3" x14ac:dyDescent="0.2">
      <c r="A1" s="412"/>
      <c r="B1" s="412"/>
    </row>
    <row r="3" spans="1:3" ht="60" customHeight="1" x14ac:dyDescent="0.2">
      <c r="A3" s="413" t="s">
        <v>1308</v>
      </c>
      <c r="B3" s="413"/>
      <c r="C3" s="178"/>
    </row>
    <row r="4" spans="1:3" ht="19.149999999999999" customHeight="1" x14ac:dyDescent="0.2">
      <c r="A4" s="119"/>
      <c r="B4" s="119"/>
      <c r="C4" s="46"/>
    </row>
    <row r="5" spans="1:3" ht="19.149999999999999" customHeight="1" x14ac:dyDescent="0.2">
      <c r="A5" s="152"/>
      <c r="B5" s="153"/>
      <c r="C5" s="31" t="s">
        <v>1</v>
      </c>
    </row>
    <row r="6" spans="1:3" ht="70.150000000000006" customHeight="1" x14ac:dyDescent="0.2">
      <c r="A6" s="158"/>
      <c r="B6" s="80" t="s">
        <v>475</v>
      </c>
      <c r="C6" s="31" t="s">
        <v>1309</v>
      </c>
    </row>
    <row r="7" spans="1:3" ht="19.149999999999999" customHeight="1" x14ac:dyDescent="0.2">
      <c r="A7" s="31" t="s">
        <v>22</v>
      </c>
      <c r="B7" s="36" t="s">
        <v>1310</v>
      </c>
      <c r="C7" s="38"/>
    </row>
    <row r="8" spans="1:3" ht="19.149999999999999" customHeight="1" x14ac:dyDescent="0.2">
      <c r="A8" s="31" t="s">
        <v>24</v>
      </c>
      <c r="B8" s="36" t="s">
        <v>1311</v>
      </c>
      <c r="C8" s="38">
        <v>1</v>
      </c>
    </row>
    <row r="9" spans="1:3" ht="19.149999999999999" customHeight="1" x14ac:dyDescent="0.2">
      <c r="A9" s="31" t="s">
        <v>32</v>
      </c>
      <c r="B9" s="36" t="s">
        <v>1312</v>
      </c>
      <c r="C9" s="38"/>
    </row>
    <row r="10" spans="1:3" ht="19.149999999999999" customHeight="1" x14ac:dyDescent="0.2">
      <c r="A10" s="31" t="s">
        <v>34</v>
      </c>
      <c r="B10" s="36" t="s">
        <v>1313</v>
      </c>
      <c r="C10" s="38"/>
    </row>
    <row r="11" spans="1:3" ht="19.149999999999999" customHeight="1" x14ac:dyDescent="0.2">
      <c r="A11" s="31" t="s">
        <v>36</v>
      </c>
      <c r="B11" s="36" t="s">
        <v>1314</v>
      </c>
      <c r="C11" s="38"/>
    </row>
    <row r="12" spans="1:3" ht="19.149999999999999" customHeight="1" x14ac:dyDescent="0.2">
      <c r="A12" s="31" t="s">
        <v>38</v>
      </c>
      <c r="B12" s="36" t="s">
        <v>1315</v>
      </c>
      <c r="C12" s="38"/>
    </row>
    <row r="13" spans="1:3" ht="19.149999999999999" customHeight="1" x14ac:dyDescent="0.2">
      <c r="A13" s="31" t="s">
        <v>65</v>
      </c>
      <c r="B13" s="36" t="s">
        <v>1316</v>
      </c>
      <c r="C13" s="38"/>
    </row>
    <row r="14" spans="1:3" ht="19.149999999999999" customHeight="1" x14ac:dyDescent="0.2">
      <c r="A14" s="31" t="s">
        <v>67</v>
      </c>
      <c r="B14" s="36" t="s">
        <v>1317</v>
      </c>
      <c r="C14" s="38"/>
    </row>
    <row r="15" spans="1:3" ht="19.149999999999999" customHeight="1" x14ac:dyDescent="0.2">
      <c r="A15" s="31" t="s">
        <v>69</v>
      </c>
      <c r="B15" s="36" t="s">
        <v>1318</v>
      </c>
      <c r="C15" s="38"/>
    </row>
    <row r="16" spans="1:3" ht="19.149999999999999" customHeight="1" x14ac:dyDescent="0.2">
      <c r="A16" s="31" t="s">
        <v>71</v>
      </c>
      <c r="B16" s="36" t="s">
        <v>1319</v>
      </c>
      <c r="C16" s="38"/>
    </row>
    <row r="17" spans="1:3" ht="19.149999999999999" customHeight="1" x14ac:dyDescent="0.2">
      <c r="A17" s="31" t="s">
        <v>73</v>
      </c>
      <c r="B17" s="36" t="s">
        <v>1320</v>
      </c>
      <c r="C17" s="38"/>
    </row>
    <row r="18" spans="1:3" ht="0" hidden="1" customHeight="1" x14ac:dyDescent="0.2"/>
  </sheetData>
  <mergeCells count="2">
    <mergeCell ref="A1:B1"/>
    <mergeCell ref="A3:B3"/>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M18"/>
  <sheetViews>
    <sheetView showGridLines="0" zoomScaleNormal="100" workbookViewId="0">
      <selection sqref="A1:B1"/>
    </sheetView>
  </sheetViews>
  <sheetFormatPr baseColWidth="10" defaultColWidth="8.85546875" defaultRowHeight="12.75" x14ac:dyDescent="0.2"/>
  <cols>
    <col min="1" max="1" width="10.85546875" style="45" customWidth="1"/>
    <col min="2" max="2" width="2.28515625" style="45" customWidth="1"/>
    <col min="3" max="3" width="43.7109375" style="45" customWidth="1"/>
    <col min="4" max="13" width="21.85546875" style="45" customWidth="1"/>
    <col min="14" max="16384" width="8.85546875" style="45"/>
  </cols>
  <sheetData>
    <row r="1" spans="1:13" x14ac:dyDescent="0.2">
      <c r="A1" s="412"/>
      <c r="B1" s="412"/>
      <c r="C1" s="412"/>
    </row>
    <row r="3" spans="1:13" ht="60" customHeight="1" x14ac:dyDescent="0.2">
      <c r="A3" s="413" t="s">
        <v>1321</v>
      </c>
      <c r="B3" s="413"/>
      <c r="C3" s="413"/>
      <c r="D3" s="178"/>
      <c r="E3" s="178"/>
      <c r="F3" s="178"/>
      <c r="G3" s="178"/>
      <c r="H3" s="178"/>
      <c r="I3" s="178"/>
      <c r="J3" s="178"/>
      <c r="K3" s="178"/>
      <c r="L3" s="178"/>
      <c r="M3" s="178"/>
    </row>
    <row r="4" spans="1:13" ht="19.149999999999999" customHeight="1" x14ac:dyDescent="0.2">
      <c r="A4" s="119"/>
      <c r="B4" s="119"/>
      <c r="C4" s="119"/>
      <c r="D4" s="46"/>
      <c r="E4" s="46"/>
      <c r="F4" s="46"/>
      <c r="G4" s="46"/>
      <c r="H4" s="46"/>
      <c r="I4" s="46"/>
      <c r="J4" s="46"/>
      <c r="K4" s="46"/>
      <c r="L4" s="46"/>
      <c r="M4" s="46"/>
    </row>
    <row r="5" spans="1:13" ht="19.149999999999999" customHeight="1" x14ac:dyDescent="0.2">
      <c r="A5" s="508"/>
      <c r="B5" s="514"/>
      <c r="C5" s="509"/>
      <c r="D5" s="31" t="s">
        <v>1</v>
      </c>
      <c r="E5" s="31" t="s">
        <v>2</v>
      </c>
      <c r="F5" s="31" t="s">
        <v>3</v>
      </c>
      <c r="G5" s="31" t="s">
        <v>4</v>
      </c>
      <c r="H5" s="31" t="s">
        <v>5</v>
      </c>
      <c r="I5" s="31" t="s">
        <v>6</v>
      </c>
      <c r="J5" s="31" t="s">
        <v>7</v>
      </c>
      <c r="K5" s="31" t="s">
        <v>8</v>
      </c>
      <c r="L5" s="31" t="s">
        <v>43</v>
      </c>
      <c r="M5" s="31" t="s">
        <v>44</v>
      </c>
    </row>
    <row r="6" spans="1:13" ht="19.149999999999999" customHeight="1" x14ac:dyDescent="0.2">
      <c r="A6" s="508"/>
      <c r="B6" s="514"/>
      <c r="C6" s="509"/>
      <c r="D6" s="459" t="s">
        <v>1322</v>
      </c>
      <c r="E6" s="460"/>
      <c r="F6" s="461"/>
      <c r="G6" s="459" t="s">
        <v>1323</v>
      </c>
      <c r="H6" s="460"/>
      <c r="I6" s="460"/>
      <c r="J6" s="460"/>
      <c r="K6" s="460"/>
      <c r="L6" s="461"/>
      <c r="M6" s="31"/>
    </row>
    <row r="7" spans="1:13" ht="40.15" customHeight="1" x14ac:dyDescent="0.2">
      <c r="A7" s="512"/>
      <c r="B7" s="501"/>
      <c r="C7" s="502"/>
      <c r="D7" s="31" t="s">
        <v>1251</v>
      </c>
      <c r="E7" s="31" t="s">
        <v>1306</v>
      </c>
      <c r="F7" s="31" t="s">
        <v>1324</v>
      </c>
      <c r="G7" s="31" t="s">
        <v>1325</v>
      </c>
      <c r="H7" s="31" t="s">
        <v>1326</v>
      </c>
      <c r="I7" s="31" t="s">
        <v>1327</v>
      </c>
      <c r="J7" s="31" t="s">
        <v>1328</v>
      </c>
      <c r="K7" s="31" t="s">
        <v>1329</v>
      </c>
      <c r="L7" s="31" t="s">
        <v>1330</v>
      </c>
      <c r="M7" s="31" t="s">
        <v>39</v>
      </c>
    </row>
    <row r="8" spans="1:13" ht="19.149999999999999" customHeight="1" x14ac:dyDescent="0.2">
      <c r="A8" s="31" t="s">
        <v>22</v>
      </c>
      <c r="B8" s="425" t="s">
        <v>1331</v>
      </c>
      <c r="C8" s="426"/>
      <c r="D8" s="106"/>
      <c r="E8" s="106"/>
      <c r="F8" s="106"/>
      <c r="G8" s="106"/>
      <c r="H8" s="106"/>
      <c r="I8" s="106"/>
      <c r="J8" s="106"/>
      <c r="K8" s="106"/>
      <c r="L8" s="106"/>
      <c r="M8" s="38">
        <v>231.29</v>
      </c>
    </row>
    <row r="9" spans="1:13" ht="19.149999999999999" customHeight="1" x14ac:dyDescent="0.2">
      <c r="A9" s="31" t="s">
        <v>24</v>
      </c>
      <c r="B9" s="42"/>
      <c r="C9" s="43" t="s">
        <v>1332</v>
      </c>
      <c r="D9" s="271">
        <v>10</v>
      </c>
      <c r="E9" s="271">
        <v>5</v>
      </c>
      <c r="F9" s="272">
        <v>15</v>
      </c>
      <c r="G9" s="270"/>
      <c r="H9" s="270"/>
      <c r="I9" s="270"/>
      <c r="J9" s="270"/>
      <c r="K9" s="270"/>
      <c r="L9" s="270"/>
      <c r="M9" s="106"/>
    </row>
    <row r="10" spans="1:13" ht="19.149999999999999" customHeight="1" x14ac:dyDescent="0.2">
      <c r="A10" s="31" t="s">
        <v>32</v>
      </c>
      <c r="B10" s="42"/>
      <c r="C10" s="43" t="s">
        <v>1333</v>
      </c>
      <c r="D10" s="270"/>
      <c r="E10" s="270"/>
      <c r="F10" s="270"/>
      <c r="G10" s="38">
        <v>5</v>
      </c>
      <c r="H10" s="38">
        <v>70.13</v>
      </c>
      <c r="I10" s="38">
        <v>2</v>
      </c>
      <c r="J10" s="38">
        <v>15</v>
      </c>
      <c r="K10" s="38">
        <v>12</v>
      </c>
      <c r="L10" s="38"/>
      <c r="M10" s="106"/>
    </row>
    <row r="11" spans="1:13" ht="19.149999999999999" customHeight="1" x14ac:dyDescent="0.2">
      <c r="A11" s="31" t="s">
        <v>34</v>
      </c>
      <c r="B11" s="42"/>
      <c r="C11" s="43" t="s">
        <v>1334</v>
      </c>
      <c r="D11" s="270"/>
      <c r="E11" s="270"/>
      <c r="F11" s="270"/>
      <c r="G11" s="38">
        <v>5.22</v>
      </c>
      <c r="H11" s="38">
        <v>76.28</v>
      </c>
      <c r="I11" s="38">
        <v>6</v>
      </c>
      <c r="J11" s="38">
        <v>11.48</v>
      </c>
      <c r="K11" s="38">
        <v>13.18</v>
      </c>
      <c r="L11" s="38"/>
      <c r="M11" s="106"/>
    </row>
    <row r="12" spans="1:13" ht="19.149999999999999" customHeight="1" x14ac:dyDescent="0.2">
      <c r="A12" s="31" t="s">
        <v>36</v>
      </c>
      <c r="B12" s="425" t="s">
        <v>1335</v>
      </c>
      <c r="C12" s="426"/>
      <c r="D12" s="259">
        <v>0.32800000000000001</v>
      </c>
      <c r="E12" s="259">
        <v>4.1672049099999997</v>
      </c>
      <c r="F12" s="259">
        <v>4.49520491</v>
      </c>
      <c r="G12" s="259">
        <v>1.5031397799999999</v>
      </c>
      <c r="H12" s="259">
        <v>22.244579479999999</v>
      </c>
      <c r="I12" s="259">
        <v>1.07023826</v>
      </c>
      <c r="J12" s="259">
        <v>4.1919644399999996</v>
      </c>
      <c r="K12" s="259">
        <v>3.7253774500000003</v>
      </c>
      <c r="L12" s="38"/>
      <c r="M12" s="106"/>
    </row>
    <row r="13" spans="1:13" ht="19.149999999999999" customHeight="1" x14ac:dyDescent="0.2">
      <c r="A13" s="31" t="s">
        <v>38</v>
      </c>
      <c r="B13" s="42"/>
      <c r="C13" s="43" t="s">
        <v>1336</v>
      </c>
      <c r="D13" s="259">
        <v>0</v>
      </c>
      <c r="E13" s="259">
        <v>0.94626399999999999</v>
      </c>
      <c r="F13" s="259">
        <v>0.94626399999999999</v>
      </c>
      <c r="G13" s="259">
        <v>8.6610000000000006E-2</v>
      </c>
      <c r="H13" s="259">
        <v>0.92797047999999993</v>
      </c>
      <c r="I13" s="259">
        <v>4.8680000000000001E-2</v>
      </c>
      <c r="J13" s="259">
        <v>0.25440000000000002</v>
      </c>
      <c r="K13" s="259">
        <v>0.16350000000000001</v>
      </c>
      <c r="L13" s="38"/>
      <c r="M13" s="106"/>
    </row>
    <row r="14" spans="1:13" ht="19.149999999999999" customHeight="1" x14ac:dyDescent="0.2">
      <c r="A14" s="31" t="s">
        <v>65</v>
      </c>
      <c r="B14" s="42"/>
      <c r="C14" s="43" t="s">
        <v>1337</v>
      </c>
      <c r="D14" s="259">
        <v>0.32800000000000001</v>
      </c>
      <c r="E14" s="259">
        <v>3.2209409099999999</v>
      </c>
      <c r="F14" s="259">
        <v>3.5489409100000002</v>
      </c>
      <c r="G14" s="259">
        <v>1.4165297800000001</v>
      </c>
      <c r="H14" s="259">
        <v>21.316609</v>
      </c>
      <c r="I14" s="259">
        <v>1.0215582599999999</v>
      </c>
      <c r="J14" s="259">
        <v>3.9375644400000001</v>
      </c>
      <c r="K14" s="259">
        <v>3.5618774500000003</v>
      </c>
      <c r="L14" s="38"/>
      <c r="M14" s="106"/>
    </row>
    <row r="18" spans="4:4" x14ac:dyDescent="0.2">
      <c r="D18" s="262"/>
    </row>
  </sheetData>
  <mergeCells count="9">
    <mergeCell ref="G6:L6"/>
    <mergeCell ref="A7:C7"/>
    <mergeCell ref="B8:C8"/>
    <mergeCell ref="B12:C12"/>
    <mergeCell ref="A1:C1"/>
    <mergeCell ref="A3:C3"/>
    <mergeCell ref="A5:C5"/>
    <mergeCell ref="A6:C6"/>
    <mergeCell ref="D6:F6"/>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16"/>
  <sheetViews>
    <sheetView showGridLines="0" workbookViewId="0">
      <selection sqref="A1:B1"/>
    </sheetView>
  </sheetViews>
  <sheetFormatPr baseColWidth="10" defaultColWidth="8.85546875" defaultRowHeight="12.75" x14ac:dyDescent="0.2"/>
  <cols>
    <col min="1" max="1" width="10.85546875" style="45" customWidth="1"/>
    <col min="2" max="3" width="2.28515625" style="45" customWidth="1"/>
    <col min="4" max="4" width="43.7109375" style="45" customWidth="1"/>
    <col min="5" max="12" width="21.85546875" style="45" customWidth="1"/>
    <col min="13" max="16384" width="8.85546875" style="45"/>
  </cols>
  <sheetData>
    <row r="1" spans="1:12" x14ac:dyDescent="0.2">
      <c r="A1" s="412"/>
      <c r="B1" s="412"/>
      <c r="C1" s="412"/>
      <c r="D1" s="412"/>
    </row>
    <row r="3" spans="1:12" ht="19.149999999999999" customHeight="1" x14ac:dyDescent="0.2">
      <c r="A3" s="413" t="s">
        <v>130</v>
      </c>
      <c r="B3" s="413"/>
      <c r="C3" s="413"/>
      <c r="D3" s="413"/>
      <c r="E3" s="30"/>
      <c r="F3" s="30"/>
      <c r="G3" s="413"/>
      <c r="H3" s="413"/>
      <c r="I3" s="413"/>
      <c r="J3" s="413"/>
      <c r="K3" s="413"/>
      <c r="L3" s="413"/>
    </row>
    <row r="4" spans="1:12" ht="19.149999999999999" customHeight="1" x14ac:dyDescent="0.2">
      <c r="A4" s="30"/>
      <c r="B4" s="30"/>
      <c r="C4" s="30"/>
      <c r="D4" s="30"/>
      <c r="E4" s="30"/>
      <c r="F4" s="30"/>
      <c r="G4" s="30"/>
      <c r="H4" s="30"/>
      <c r="I4" s="30"/>
      <c r="J4" s="30"/>
      <c r="K4" s="30"/>
      <c r="L4" s="30"/>
    </row>
    <row r="5" spans="1:12" ht="40.15" customHeight="1" x14ac:dyDescent="0.2">
      <c r="A5" s="152"/>
      <c r="B5" s="121"/>
      <c r="C5" s="121"/>
      <c r="D5" s="126"/>
      <c r="E5" s="541" t="s">
        <v>131</v>
      </c>
      <c r="F5" s="543"/>
      <c r="G5" s="541" t="s">
        <v>132</v>
      </c>
      <c r="H5" s="423"/>
      <c r="I5" s="541" t="s">
        <v>133</v>
      </c>
      <c r="J5" s="423"/>
      <c r="K5" s="542" t="s">
        <v>134</v>
      </c>
      <c r="L5" s="420"/>
    </row>
    <row r="6" spans="1:12" ht="60" customHeight="1" x14ac:dyDescent="0.2">
      <c r="A6" s="154"/>
      <c r="B6" s="119"/>
      <c r="C6" s="119"/>
      <c r="D6" s="155"/>
      <c r="E6" s="167"/>
      <c r="F6" s="50" t="s">
        <v>135</v>
      </c>
      <c r="G6" s="167"/>
      <c r="H6" s="50" t="s">
        <v>135</v>
      </c>
      <c r="I6" s="167"/>
      <c r="J6" s="50" t="s">
        <v>136</v>
      </c>
      <c r="K6" s="167"/>
      <c r="L6" s="50" t="s">
        <v>136</v>
      </c>
    </row>
    <row r="7" spans="1:12" ht="19.149999999999999" customHeight="1" x14ac:dyDescent="0.2">
      <c r="A7" s="158"/>
      <c r="B7" s="143"/>
      <c r="C7" s="143"/>
      <c r="D7" s="144"/>
      <c r="E7" s="31" t="s">
        <v>137</v>
      </c>
      <c r="F7" s="31" t="s">
        <v>138</v>
      </c>
      <c r="G7" s="31" t="s">
        <v>139</v>
      </c>
      <c r="H7" s="31" t="s">
        <v>140</v>
      </c>
      <c r="I7" s="31" t="s">
        <v>141</v>
      </c>
      <c r="J7" s="31" t="s">
        <v>142</v>
      </c>
      <c r="K7" s="31" t="s">
        <v>143</v>
      </c>
      <c r="L7" s="31" t="s">
        <v>144</v>
      </c>
    </row>
    <row r="8" spans="1:12" ht="19.149999999999999" customHeight="1" x14ac:dyDescent="0.2">
      <c r="A8" s="50" t="s">
        <v>137</v>
      </c>
      <c r="B8" s="439" t="s">
        <v>145</v>
      </c>
      <c r="C8" s="467"/>
      <c r="D8" s="418"/>
      <c r="E8" s="198">
        <v>6620.59</v>
      </c>
      <c r="F8" s="198">
        <v>173.29</v>
      </c>
      <c r="G8" s="196"/>
      <c r="H8" s="197"/>
      <c r="I8" s="198">
        <v>22676.71</v>
      </c>
      <c r="J8" s="198">
        <v>2438.7800000000002</v>
      </c>
      <c r="K8" s="196"/>
      <c r="L8" s="197"/>
    </row>
    <row r="9" spans="1:12" ht="19.149999999999999" customHeight="1" x14ac:dyDescent="0.2">
      <c r="A9" s="31" t="s">
        <v>138</v>
      </c>
      <c r="B9" s="41"/>
      <c r="C9" s="504" t="s">
        <v>146</v>
      </c>
      <c r="D9" s="426"/>
      <c r="E9" s="198">
        <v>0</v>
      </c>
      <c r="F9" s="198">
        <v>0</v>
      </c>
      <c r="G9" s="198">
        <v>0</v>
      </c>
      <c r="H9" s="198">
        <v>0</v>
      </c>
      <c r="I9" s="198">
        <v>273.83999999999997</v>
      </c>
      <c r="J9" s="198">
        <v>39.21</v>
      </c>
      <c r="K9" s="198">
        <v>277.33</v>
      </c>
      <c r="L9" s="198">
        <v>39.21</v>
      </c>
    </row>
    <row r="10" spans="1:12" ht="19.149999999999999" customHeight="1" x14ac:dyDescent="0.2">
      <c r="A10" s="31" t="s">
        <v>139</v>
      </c>
      <c r="B10" s="41"/>
      <c r="C10" s="504" t="s">
        <v>147</v>
      </c>
      <c r="D10" s="426"/>
      <c r="E10" s="198">
        <v>201.12</v>
      </c>
      <c r="F10" s="198">
        <v>173.29</v>
      </c>
      <c r="G10" s="198">
        <v>195.06</v>
      </c>
      <c r="H10" s="198">
        <v>168.19</v>
      </c>
      <c r="I10" s="198">
        <v>2193.77</v>
      </c>
      <c r="J10" s="198">
        <v>2102.4699999999998</v>
      </c>
      <c r="K10" s="198">
        <v>2235.11</v>
      </c>
      <c r="L10" s="198">
        <v>2071.21</v>
      </c>
    </row>
    <row r="11" spans="1:12" ht="19.149999999999999" customHeight="1" x14ac:dyDescent="0.2">
      <c r="A11" s="31" t="s">
        <v>140</v>
      </c>
      <c r="B11" s="41"/>
      <c r="C11" s="100"/>
      <c r="D11" s="43" t="s">
        <v>148</v>
      </c>
      <c r="E11" s="198">
        <v>25.28</v>
      </c>
      <c r="F11" s="198">
        <v>25.28</v>
      </c>
      <c r="G11" s="198">
        <v>25.6</v>
      </c>
      <c r="H11" s="198">
        <v>25.6</v>
      </c>
      <c r="I11" s="198">
        <v>632.51</v>
      </c>
      <c r="J11" s="198">
        <v>632.51</v>
      </c>
      <c r="K11" s="198">
        <v>621.16999999999996</v>
      </c>
      <c r="L11" s="198">
        <v>621.16999999999996</v>
      </c>
    </row>
    <row r="12" spans="1:12" ht="19.149999999999999" customHeight="1" x14ac:dyDescent="0.2">
      <c r="A12" s="31" t="s">
        <v>141</v>
      </c>
      <c r="B12" s="41"/>
      <c r="C12" s="100"/>
      <c r="D12" s="43" t="s">
        <v>149</v>
      </c>
      <c r="E12" s="198">
        <v>0</v>
      </c>
      <c r="F12" s="198">
        <v>0</v>
      </c>
      <c r="G12" s="198">
        <v>0</v>
      </c>
      <c r="H12" s="198">
        <v>0</v>
      </c>
      <c r="I12" s="198">
        <v>0</v>
      </c>
      <c r="J12" s="198">
        <v>0</v>
      </c>
      <c r="K12" s="198">
        <v>0</v>
      </c>
      <c r="L12" s="198">
        <v>0</v>
      </c>
    </row>
    <row r="13" spans="1:12" ht="19.149999999999999" customHeight="1" x14ac:dyDescent="0.2">
      <c r="A13" s="31" t="s">
        <v>150</v>
      </c>
      <c r="B13" s="41"/>
      <c r="C13" s="100"/>
      <c r="D13" s="43" t="s">
        <v>151</v>
      </c>
      <c r="E13" s="198">
        <v>110.59</v>
      </c>
      <c r="F13" s="198">
        <v>110.59</v>
      </c>
      <c r="G13" s="198">
        <v>106.47</v>
      </c>
      <c r="H13" s="198">
        <v>106.47</v>
      </c>
      <c r="I13" s="198">
        <v>1236.3599999999999</v>
      </c>
      <c r="J13" s="198">
        <v>1284.53</v>
      </c>
      <c r="K13" s="198">
        <v>1336.02</v>
      </c>
      <c r="L13" s="198">
        <v>1253.46</v>
      </c>
    </row>
    <row r="14" spans="1:12" ht="19.149999999999999" customHeight="1" x14ac:dyDescent="0.2">
      <c r="A14" s="31" t="s">
        <v>142</v>
      </c>
      <c r="B14" s="41"/>
      <c r="C14" s="100"/>
      <c r="D14" s="43" t="s">
        <v>152</v>
      </c>
      <c r="E14" s="198">
        <v>87.82</v>
      </c>
      <c r="F14" s="198">
        <v>62.7</v>
      </c>
      <c r="G14" s="198">
        <v>85.87</v>
      </c>
      <c r="H14" s="198">
        <v>61.72</v>
      </c>
      <c r="I14" s="198">
        <v>914.04</v>
      </c>
      <c r="J14" s="198">
        <v>830.5</v>
      </c>
      <c r="K14" s="198">
        <v>897.07</v>
      </c>
      <c r="L14" s="198">
        <v>811.47</v>
      </c>
    </row>
    <row r="15" spans="1:12" ht="19.149999999999999" customHeight="1" x14ac:dyDescent="0.2">
      <c r="A15" s="31" t="s">
        <v>143</v>
      </c>
      <c r="B15" s="41"/>
      <c r="C15" s="100"/>
      <c r="D15" s="43" t="s">
        <v>153</v>
      </c>
      <c r="E15" s="198">
        <v>2.86</v>
      </c>
      <c r="F15" s="198">
        <v>0</v>
      </c>
      <c r="G15" s="198">
        <v>2.86</v>
      </c>
      <c r="H15" s="198">
        <v>0</v>
      </c>
      <c r="I15" s="198">
        <v>36.85</v>
      </c>
      <c r="J15" s="198">
        <v>12.81</v>
      </c>
      <c r="K15" s="198">
        <v>36.700000000000003</v>
      </c>
      <c r="L15" s="198">
        <v>13.3</v>
      </c>
    </row>
    <row r="16" spans="1:12" ht="19.149999999999999" customHeight="1" x14ac:dyDescent="0.2">
      <c r="A16" s="31" t="s">
        <v>154</v>
      </c>
      <c r="B16" s="41"/>
      <c r="C16" s="504" t="s">
        <v>155</v>
      </c>
      <c r="D16" s="426"/>
      <c r="E16" s="198">
        <v>6419.48</v>
      </c>
      <c r="F16" s="198">
        <v>0</v>
      </c>
      <c r="G16" s="196"/>
      <c r="H16" s="197"/>
      <c r="I16" s="198">
        <v>20192.62</v>
      </c>
      <c r="J16" s="198">
        <v>299.8</v>
      </c>
      <c r="K16" s="196"/>
      <c r="L16" s="197"/>
    </row>
  </sheetData>
  <mergeCells count="13">
    <mergeCell ref="C9:D9"/>
    <mergeCell ref="C10:D10"/>
    <mergeCell ref="C16:D16"/>
    <mergeCell ref="E5:F5"/>
    <mergeCell ref="G5:H5"/>
    <mergeCell ref="I5:J5"/>
    <mergeCell ref="K5:L5"/>
    <mergeCell ref="B8:D8"/>
    <mergeCell ref="A1:D1"/>
    <mergeCell ref="A3:D3"/>
    <mergeCell ref="G3:H3"/>
    <mergeCell ref="I3:J3"/>
    <mergeCell ref="K3:L3"/>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22"/>
  <sheetViews>
    <sheetView showGridLines="0" workbookViewId="0">
      <selection sqref="A1:B1"/>
    </sheetView>
  </sheetViews>
  <sheetFormatPr baseColWidth="10" defaultColWidth="8.85546875" defaultRowHeight="12.75" x14ac:dyDescent="0.2"/>
  <cols>
    <col min="1" max="1" width="10.85546875" style="45" customWidth="1"/>
    <col min="2" max="3" width="2.28515625" style="45" customWidth="1"/>
    <col min="4" max="4" width="65.7109375" style="45" customWidth="1"/>
    <col min="5" max="8" width="21.85546875" style="45" customWidth="1"/>
    <col min="9" max="16384" width="8.85546875" style="45"/>
  </cols>
  <sheetData>
    <row r="1" spans="1:8" x14ac:dyDescent="0.2">
      <c r="A1" s="412"/>
      <c r="B1" s="412"/>
      <c r="C1" s="412"/>
      <c r="D1" s="412"/>
    </row>
    <row r="3" spans="1:8" ht="19.149999999999999" customHeight="1" x14ac:dyDescent="0.2">
      <c r="A3" s="413" t="s">
        <v>156</v>
      </c>
      <c r="B3" s="413"/>
      <c r="C3" s="413"/>
      <c r="D3" s="413"/>
      <c r="E3" s="30"/>
      <c r="F3" s="30"/>
      <c r="G3" s="30"/>
      <c r="H3" s="30"/>
    </row>
    <row r="4" spans="1:8" ht="19.149999999999999" customHeight="1" x14ac:dyDescent="0.2">
      <c r="A4" s="30"/>
      <c r="B4" s="30"/>
      <c r="C4" s="30"/>
      <c r="D4" s="30"/>
      <c r="E4" s="30"/>
      <c r="F4" s="30"/>
      <c r="G4" s="30"/>
      <c r="H4" s="30"/>
    </row>
    <row r="5" spans="1:8" ht="40.15" customHeight="1" x14ac:dyDescent="0.2">
      <c r="A5" s="215"/>
      <c r="B5" s="216"/>
      <c r="C5" s="216"/>
      <c r="D5" s="153"/>
      <c r="E5" s="486" t="s">
        <v>157</v>
      </c>
      <c r="F5" s="488"/>
      <c r="G5" s="420" t="s">
        <v>158</v>
      </c>
      <c r="H5" s="420"/>
    </row>
    <row r="6" spans="1:8" ht="40.15" customHeight="1" x14ac:dyDescent="0.2">
      <c r="A6" s="217"/>
      <c r="B6" s="218"/>
      <c r="C6" s="218"/>
      <c r="D6" s="155"/>
      <c r="E6" s="190"/>
      <c r="F6" s="181"/>
      <c r="G6" s="513" t="s">
        <v>159</v>
      </c>
      <c r="H6" s="513"/>
    </row>
    <row r="7" spans="1:8" ht="60" customHeight="1" x14ac:dyDescent="0.2">
      <c r="A7" s="154"/>
      <c r="B7" s="119"/>
      <c r="C7" s="119"/>
      <c r="D7" s="155"/>
      <c r="E7" s="142"/>
      <c r="F7" s="50" t="s">
        <v>135</v>
      </c>
      <c r="G7" s="167"/>
      <c r="H7" s="50" t="s">
        <v>136</v>
      </c>
    </row>
    <row r="8" spans="1:8" ht="19.149999999999999" customHeight="1" x14ac:dyDescent="0.2">
      <c r="A8" s="158"/>
      <c r="B8" s="143"/>
      <c r="C8" s="143"/>
      <c r="D8" s="144"/>
      <c r="E8" s="31" t="s">
        <v>137</v>
      </c>
      <c r="F8" s="31" t="s">
        <v>138</v>
      </c>
      <c r="G8" s="31" t="s">
        <v>139</v>
      </c>
      <c r="H8" s="31" t="s">
        <v>141</v>
      </c>
    </row>
    <row r="9" spans="1:8" ht="19.149999999999999" customHeight="1" x14ac:dyDescent="0.2">
      <c r="A9" s="50" t="s">
        <v>160</v>
      </c>
      <c r="B9" s="439" t="s">
        <v>161</v>
      </c>
      <c r="C9" s="467"/>
      <c r="D9" s="418"/>
      <c r="E9" s="198">
        <v>0</v>
      </c>
      <c r="F9" s="198">
        <v>0</v>
      </c>
      <c r="G9" s="37">
        <v>119.81</v>
      </c>
      <c r="H9" s="37">
        <v>119.81</v>
      </c>
    </row>
    <row r="10" spans="1:8" ht="19.149999999999999" customHeight="1" x14ac:dyDescent="0.2">
      <c r="A10" s="31" t="s">
        <v>162</v>
      </c>
      <c r="B10" s="41"/>
      <c r="C10" s="504" t="s">
        <v>163</v>
      </c>
      <c r="D10" s="426"/>
      <c r="E10" s="198">
        <v>0</v>
      </c>
      <c r="F10" s="198">
        <v>0</v>
      </c>
      <c r="G10" s="198">
        <v>0</v>
      </c>
      <c r="H10" s="198">
        <v>0</v>
      </c>
    </row>
    <row r="11" spans="1:8" ht="19.149999999999999" customHeight="1" x14ac:dyDescent="0.2">
      <c r="A11" s="31" t="s">
        <v>164</v>
      </c>
      <c r="B11" s="41"/>
      <c r="C11" s="504" t="s">
        <v>146</v>
      </c>
      <c r="D11" s="426"/>
      <c r="E11" s="198">
        <v>0</v>
      </c>
      <c r="F11" s="198">
        <v>0</v>
      </c>
      <c r="G11" s="198">
        <v>0</v>
      </c>
      <c r="H11" s="198">
        <v>0</v>
      </c>
    </row>
    <row r="12" spans="1:8" ht="19.149999999999999" customHeight="1" x14ac:dyDescent="0.2">
      <c r="A12" s="31" t="s">
        <v>165</v>
      </c>
      <c r="B12" s="41"/>
      <c r="C12" s="504" t="s">
        <v>147</v>
      </c>
      <c r="D12" s="426"/>
      <c r="E12" s="198">
        <v>0</v>
      </c>
      <c r="F12" s="198">
        <v>0</v>
      </c>
      <c r="G12" s="37">
        <v>119.81</v>
      </c>
      <c r="H12" s="37">
        <v>119.81</v>
      </c>
    </row>
    <row r="13" spans="1:8" ht="19.149999999999999" customHeight="1" x14ac:dyDescent="0.2">
      <c r="A13" s="31" t="s">
        <v>166</v>
      </c>
      <c r="B13" s="41"/>
      <c r="C13" s="100"/>
      <c r="D13" s="43" t="s">
        <v>148</v>
      </c>
      <c r="E13" s="198">
        <v>0</v>
      </c>
      <c r="F13" s="198">
        <v>0</v>
      </c>
      <c r="G13" s="198">
        <v>0</v>
      </c>
      <c r="H13" s="198">
        <v>0</v>
      </c>
    </row>
    <row r="14" spans="1:8" ht="19.149999999999999" customHeight="1" x14ac:dyDescent="0.2">
      <c r="A14" s="31" t="s">
        <v>167</v>
      </c>
      <c r="B14" s="41"/>
      <c r="C14" s="100"/>
      <c r="D14" s="43" t="s">
        <v>149</v>
      </c>
      <c r="E14" s="198">
        <v>0</v>
      </c>
      <c r="F14" s="198">
        <v>0</v>
      </c>
      <c r="G14" s="198">
        <v>0</v>
      </c>
      <c r="H14" s="198">
        <v>0</v>
      </c>
    </row>
    <row r="15" spans="1:8" ht="19.149999999999999" customHeight="1" x14ac:dyDescent="0.2">
      <c r="A15" s="31" t="s">
        <v>168</v>
      </c>
      <c r="B15" s="41"/>
      <c r="C15" s="100"/>
      <c r="D15" s="43" t="s">
        <v>151</v>
      </c>
      <c r="E15" s="198">
        <v>0</v>
      </c>
      <c r="F15" s="198">
        <v>0</v>
      </c>
      <c r="G15" s="198">
        <v>0</v>
      </c>
      <c r="H15" s="198">
        <v>0</v>
      </c>
    </row>
    <row r="16" spans="1:8" ht="19.149999999999999" customHeight="1" x14ac:dyDescent="0.2">
      <c r="A16" s="31" t="s">
        <v>169</v>
      </c>
      <c r="B16" s="41"/>
      <c r="C16" s="100"/>
      <c r="D16" s="43" t="s">
        <v>152</v>
      </c>
      <c r="E16" s="198">
        <v>0</v>
      </c>
      <c r="F16" s="198">
        <v>0</v>
      </c>
      <c r="G16" s="37">
        <v>119.81</v>
      </c>
      <c r="H16" s="37">
        <v>119.81</v>
      </c>
    </row>
    <row r="17" spans="1:8" ht="19.149999999999999" customHeight="1" x14ac:dyDescent="0.2">
      <c r="A17" s="31" t="s">
        <v>170</v>
      </c>
      <c r="B17" s="41"/>
      <c r="C17" s="100"/>
      <c r="D17" s="43" t="s">
        <v>153</v>
      </c>
      <c r="E17" s="198">
        <v>0</v>
      </c>
      <c r="F17" s="198">
        <v>0</v>
      </c>
      <c r="G17" s="198">
        <v>0</v>
      </c>
      <c r="H17" s="198">
        <v>0</v>
      </c>
    </row>
    <row r="18" spans="1:8" ht="19.149999999999999" customHeight="1" x14ac:dyDescent="0.2">
      <c r="A18" s="31" t="s">
        <v>171</v>
      </c>
      <c r="B18" s="41"/>
      <c r="C18" s="504" t="s">
        <v>172</v>
      </c>
      <c r="D18" s="426"/>
      <c r="E18" s="198">
        <v>0</v>
      </c>
      <c r="F18" s="198">
        <v>0</v>
      </c>
      <c r="G18" s="198">
        <v>0</v>
      </c>
      <c r="H18" s="198">
        <v>0</v>
      </c>
    </row>
    <row r="19" spans="1:8" ht="19.149999999999999" customHeight="1" x14ac:dyDescent="0.2">
      <c r="A19" s="31" t="s">
        <v>173</v>
      </c>
      <c r="B19" s="41"/>
      <c r="C19" s="504" t="s">
        <v>174</v>
      </c>
      <c r="D19" s="426"/>
      <c r="E19" s="198">
        <v>0</v>
      </c>
      <c r="F19" s="198">
        <v>0</v>
      </c>
      <c r="G19" s="198">
        <v>0</v>
      </c>
      <c r="H19" s="198">
        <v>0</v>
      </c>
    </row>
    <row r="20" spans="1:8" ht="40.15" customHeight="1" x14ac:dyDescent="0.2">
      <c r="A20" s="50" t="s">
        <v>175</v>
      </c>
      <c r="B20" s="439" t="s">
        <v>176</v>
      </c>
      <c r="C20" s="467"/>
      <c r="D20" s="418"/>
      <c r="E20" s="198">
        <v>0</v>
      </c>
      <c r="F20" s="198">
        <v>0</v>
      </c>
      <c r="G20" s="198">
        <v>0</v>
      </c>
      <c r="H20" s="198">
        <v>0</v>
      </c>
    </row>
    <row r="21" spans="1:8" ht="40.15" customHeight="1" x14ac:dyDescent="0.2">
      <c r="A21" s="50" t="s">
        <v>177</v>
      </c>
      <c r="B21" s="439" t="s">
        <v>178</v>
      </c>
      <c r="C21" s="467"/>
      <c r="D21" s="418"/>
      <c r="E21" s="196"/>
      <c r="F21" s="197"/>
      <c r="G21" s="198">
        <v>0</v>
      </c>
      <c r="H21" s="198">
        <v>0</v>
      </c>
    </row>
    <row r="22" spans="1:8" ht="40.15" customHeight="1" x14ac:dyDescent="0.2">
      <c r="A22" s="50" t="s">
        <v>179</v>
      </c>
      <c r="B22" s="439" t="s">
        <v>180</v>
      </c>
      <c r="C22" s="467"/>
      <c r="D22" s="418"/>
      <c r="E22" s="37">
        <v>6620.59</v>
      </c>
      <c r="F22" s="37">
        <v>173.29</v>
      </c>
      <c r="G22" s="196"/>
      <c r="H22" s="197"/>
    </row>
  </sheetData>
  <mergeCells count="14">
    <mergeCell ref="C19:D19"/>
    <mergeCell ref="B20:D20"/>
    <mergeCell ref="B21:D21"/>
    <mergeCell ref="B22:D22"/>
    <mergeCell ref="B9:D9"/>
    <mergeCell ref="C10:D10"/>
    <mergeCell ref="C11:D11"/>
    <mergeCell ref="C12:D12"/>
    <mergeCell ref="C18:D18"/>
    <mergeCell ref="A1:D1"/>
    <mergeCell ref="A3:D3"/>
    <mergeCell ref="E5:F5"/>
    <mergeCell ref="G5:H5"/>
    <mergeCell ref="G6:H6"/>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7"/>
  <sheetViews>
    <sheetView showGridLines="0" workbookViewId="0">
      <selection sqref="A1:B1"/>
    </sheetView>
  </sheetViews>
  <sheetFormatPr baseColWidth="10" defaultColWidth="8.85546875" defaultRowHeight="12.75" x14ac:dyDescent="0.2"/>
  <cols>
    <col min="1" max="1" width="10.85546875" style="45" customWidth="1"/>
    <col min="2" max="2" width="65.7109375" style="45" customWidth="1"/>
    <col min="3" max="4" width="21.85546875" style="45" customWidth="1"/>
    <col min="5" max="16384" width="8.85546875" style="45"/>
  </cols>
  <sheetData>
    <row r="1" spans="1:4" x14ac:dyDescent="0.2">
      <c r="A1" s="412"/>
      <c r="B1" s="412"/>
    </row>
    <row r="3" spans="1:4" ht="19.149999999999999" customHeight="1" x14ac:dyDescent="0.2">
      <c r="A3" s="413" t="s">
        <v>181</v>
      </c>
      <c r="B3" s="413"/>
      <c r="C3" s="30"/>
      <c r="D3" s="30"/>
    </row>
    <row r="4" spans="1:4" ht="19.149999999999999" customHeight="1" x14ac:dyDescent="0.2">
      <c r="A4" s="30"/>
      <c r="B4" s="30"/>
      <c r="C4" s="30"/>
      <c r="D4" s="30"/>
    </row>
    <row r="5" spans="1:4" ht="181.9" customHeight="1" x14ac:dyDescent="0.2">
      <c r="A5" s="124"/>
      <c r="B5" s="126"/>
      <c r="C5" s="50" t="s">
        <v>182</v>
      </c>
      <c r="D5" s="163" t="s">
        <v>183</v>
      </c>
    </row>
    <row r="6" spans="1:4" ht="19.149999999999999" customHeight="1" x14ac:dyDescent="0.2">
      <c r="A6" s="219"/>
      <c r="B6" s="181"/>
      <c r="C6" s="50" t="s">
        <v>137</v>
      </c>
      <c r="D6" s="50" t="s">
        <v>138</v>
      </c>
    </row>
    <row r="7" spans="1:4" ht="19.149999999999999" customHeight="1" x14ac:dyDescent="0.2">
      <c r="A7" s="50" t="s">
        <v>137</v>
      </c>
      <c r="B7" s="35" t="s">
        <v>184</v>
      </c>
      <c r="C7" s="37">
        <v>5383.56</v>
      </c>
      <c r="D7" s="37">
        <v>6474.89</v>
      </c>
    </row>
  </sheetData>
  <mergeCells count="2">
    <mergeCell ref="A1:B1"/>
    <mergeCell ref="A3:B3"/>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95B1D-52C5-4D0A-815F-5068FE51E3F0}">
  <dimension ref="A3:F13"/>
  <sheetViews>
    <sheetView showGridLines="0" workbookViewId="0">
      <selection sqref="A1:B1"/>
    </sheetView>
  </sheetViews>
  <sheetFormatPr baseColWidth="10" defaultColWidth="9.28515625" defaultRowHeight="12.75" x14ac:dyDescent="0.2"/>
  <cols>
    <col min="1" max="1" width="11" style="45" customWidth="1"/>
    <col min="2" max="2" width="65.5703125" style="45" customWidth="1"/>
    <col min="3" max="6" width="17" style="45" customWidth="1"/>
    <col min="7" max="16384" width="9.28515625" style="45"/>
  </cols>
  <sheetData>
    <row r="3" spans="1:6" ht="19.149999999999999" customHeight="1" x14ac:dyDescent="0.2">
      <c r="A3" s="413" t="s">
        <v>1440</v>
      </c>
      <c r="B3" s="413"/>
      <c r="C3" s="30"/>
      <c r="D3" s="30"/>
    </row>
    <row r="4" spans="1:6" ht="19.149999999999999" customHeight="1" x14ac:dyDescent="0.2">
      <c r="A4" s="30"/>
      <c r="B4" s="30"/>
      <c r="C4" s="30"/>
      <c r="D4" s="30"/>
    </row>
    <row r="5" spans="1:6" ht="15" customHeight="1" x14ac:dyDescent="0.2">
      <c r="A5" s="544" t="s">
        <v>1441</v>
      </c>
      <c r="B5" s="545"/>
      <c r="C5" s="273" t="s">
        <v>1</v>
      </c>
      <c r="D5" s="273" t="s">
        <v>2</v>
      </c>
      <c r="E5" s="273" t="s">
        <v>3</v>
      </c>
      <c r="F5" s="273" t="s">
        <v>4</v>
      </c>
    </row>
    <row r="6" spans="1:6" ht="29.25" customHeight="1" x14ac:dyDescent="0.2">
      <c r="A6" s="546"/>
      <c r="B6" s="547"/>
      <c r="C6" s="550" t="s">
        <v>1442</v>
      </c>
      <c r="D6" s="551"/>
      <c r="E6" s="552" t="s">
        <v>1443</v>
      </c>
      <c r="F6" s="553"/>
    </row>
    <row r="7" spans="1:6" ht="16.149999999999999" customHeight="1" x14ac:dyDescent="0.2">
      <c r="A7" s="548"/>
      <c r="B7" s="549"/>
      <c r="C7" s="274" t="s">
        <v>1444</v>
      </c>
      <c r="D7" s="274" t="s">
        <v>1445</v>
      </c>
      <c r="E7" s="274" t="s">
        <v>1444</v>
      </c>
      <c r="F7" s="274" t="s">
        <v>1445</v>
      </c>
    </row>
    <row r="8" spans="1:6" ht="15" customHeight="1" x14ac:dyDescent="0.2">
      <c r="A8" s="274">
        <v>1</v>
      </c>
      <c r="B8" s="275" t="s">
        <v>1446</v>
      </c>
      <c r="C8" s="276">
        <v>-95.930587023346689</v>
      </c>
      <c r="D8" s="276">
        <v>-47.731293199997609</v>
      </c>
      <c r="E8" s="276">
        <v>70.758112149999306</v>
      </c>
      <c r="F8" s="276">
        <v>72.466442800002511</v>
      </c>
    </row>
    <row r="9" spans="1:6" ht="15" customHeight="1" x14ac:dyDescent="0.2">
      <c r="A9" s="274">
        <v>2</v>
      </c>
      <c r="B9" s="277" t="s">
        <v>1447</v>
      </c>
      <c r="C9" s="276">
        <v>100.02438055287695</v>
      </c>
      <c r="D9" s="276">
        <v>61.999707240017571</v>
      </c>
      <c r="E9" s="276">
        <v>-129.25664821999399</v>
      </c>
      <c r="F9" s="276">
        <v>-141.41062857999734</v>
      </c>
    </row>
    <row r="10" spans="1:6" ht="15" customHeight="1" x14ac:dyDescent="0.2">
      <c r="A10" s="274">
        <v>3</v>
      </c>
      <c r="B10" s="275" t="s">
        <v>1448</v>
      </c>
      <c r="C10" s="276">
        <v>-94.201965556215242</v>
      </c>
      <c r="D10" s="276">
        <v>-12.919850019962492</v>
      </c>
      <c r="E10" s="278"/>
      <c r="F10" s="278"/>
    </row>
    <row r="11" spans="1:6" ht="15" customHeight="1" x14ac:dyDescent="0.2">
      <c r="A11" s="274">
        <v>4</v>
      </c>
      <c r="B11" s="275" t="s">
        <v>1449</v>
      </c>
      <c r="C11" s="276">
        <v>27.082359891698609</v>
      </c>
      <c r="D11" s="276">
        <v>6.258922460045758</v>
      </c>
      <c r="E11" s="278"/>
      <c r="F11" s="278"/>
    </row>
    <row r="12" spans="1:6" ht="15" customHeight="1" x14ac:dyDescent="0.2">
      <c r="A12" s="274">
        <v>5</v>
      </c>
      <c r="B12" s="275" t="s">
        <v>1450</v>
      </c>
      <c r="C12" s="276">
        <v>-4.4108730639758038</v>
      </c>
      <c r="D12" s="276">
        <v>-18.040530914949532</v>
      </c>
      <c r="E12" s="278"/>
      <c r="F12" s="278"/>
    </row>
    <row r="13" spans="1:6" ht="15" customHeight="1" x14ac:dyDescent="0.2">
      <c r="A13" s="279">
        <v>6</v>
      </c>
      <c r="B13" s="275" t="s">
        <v>1451</v>
      </c>
      <c r="C13" s="276">
        <v>-5.2080466013039386</v>
      </c>
      <c r="D13" s="276">
        <v>11.341569500017165</v>
      </c>
      <c r="E13" s="278"/>
      <c r="F13" s="278"/>
    </row>
  </sheetData>
  <mergeCells count="4">
    <mergeCell ref="A3:B3"/>
    <mergeCell ref="A5:B7"/>
    <mergeCell ref="C6:D6"/>
    <mergeCell ref="E6:F6"/>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F51"/>
  <sheetViews>
    <sheetView showGridLines="0" workbookViewId="0">
      <selection sqref="A1:B1"/>
    </sheetView>
  </sheetViews>
  <sheetFormatPr baseColWidth="10" defaultColWidth="8.85546875" defaultRowHeight="12.75" x14ac:dyDescent="0.2"/>
  <cols>
    <col min="1" max="1" width="7.7109375" style="45" customWidth="1"/>
    <col min="2" max="2" width="3.28515625" style="45" customWidth="1"/>
    <col min="3" max="3" width="109.28515625" style="45" customWidth="1"/>
    <col min="4" max="6" width="27.28515625" style="45" customWidth="1"/>
    <col min="7" max="16384" width="8.85546875" style="45"/>
  </cols>
  <sheetData>
    <row r="1" spans="1:6" x14ac:dyDescent="0.2">
      <c r="A1" s="412"/>
      <c r="B1" s="412"/>
      <c r="C1" s="412"/>
    </row>
    <row r="3" spans="1:6" ht="30.6" customHeight="1" x14ac:dyDescent="0.2">
      <c r="A3" s="413" t="s">
        <v>1359</v>
      </c>
      <c r="B3" s="413"/>
      <c r="C3" s="413"/>
      <c r="D3" s="46"/>
      <c r="E3" s="46"/>
      <c r="F3" s="46"/>
    </row>
    <row r="4" spans="1:6" ht="19.149999999999999" customHeight="1" x14ac:dyDescent="0.2">
      <c r="D4" s="46"/>
      <c r="E4" s="46"/>
      <c r="F4" s="46"/>
    </row>
    <row r="5" spans="1:6" ht="19.899999999999999" customHeight="1" x14ac:dyDescent="0.2">
      <c r="A5" s="95"/>
      <c r="B5" s="96"/>
      <c r="C5" s="108"/>
      <c r="D5" s="163" t="s">
        <v>1</v>
      </c>
      <c r="E5" s="163" t="s">
        <v>2</v>
      </c>
      <c r="F5" s="163" t="s">
        <v>3</v>
      </c>
    </row>
    <row r="6" spans="1:6" ht="79.900000000000006" customHeight="1" x14ac:dyDescent="0.2">
      <c r="A6" s="220"/>
      <c r="B6" s="221"/>
      <c r="C6" s="112"/>
      <c r="D6" s="50" t="s">
        <v>1339</v>
      </c>
      <c r="E6" s="39" t="s">
        <v>1340</v>
      </c>
      <c r="F6" s="50" t="s">
        <v>1360</v>
      </c>
    </row>
    <row r="7" spans="1:6" ht="19.899999999999999" customHeight="1" x14ac:dyDescent="0.2">
      <c r="A7" s="439" t="s">
        <v>1361</v>
      </c>
      <c r="B7" s="467"/>
      <c r="C7" s="467"/>
      <c r="D7" s="33"/>
      <c r="E7" s="33"/>
      <c r="F7" s="126"/>
    </row>
    <row r="8" spans="1:6" ht="19.899999999999999" customHeight="1" x14ac:dyDescent="0.2">
      <c r="A8" s="31" t="s">
        <v>22</v>
      </c>
      <c r="B8" s="425" t="s">
        <v>1362</v>
      </c>
      <c r="C8" s="426"/>
      <c r="D8" s="331">
        <v>3850.42</v>
      </c>
      <c r="E8" s="222"/>
      <c r="F8" s="40"/>
    </row>
    <row r="9" spans="1:6" ht="19.899999999999999" customHeight="1" x14ac:dyDescent="0.2">
      <c r="A9" s="31" t="s">
        <v>24</v>
      </c>
      <c r="B9" s="425" t="s">
        <v>1363</v>
      </c>
      <c r="C9" s="426"/>
      <c r="D9" s="332">
        <v>20</v>
      </c>
      <c r="E9" s="222"/>
      <c r="F9" s="40"/>
    </row>
    <row r="10" spans="1:6" ht="19.899999999999999" customHeight="1" x14ac:dyDescent="0.2">
      <c r="A10" s="31" t="s">
        <v>32</v>
      </c>
      <c r="B10" s="425" t="s">
        <v>237</v>
      </c>
      <c r="C10" s="426"/>
      <c r="D10" s="127"/>
      <c r="E10" s="223"/>
      <c r="F10" s="224"/>
    </row>
    <row r="11" spans="1:6" ht="19.899999999999999" customHeight="1" x14ac:dyDescent="0.2">
      <c r="A11" s="31" t="s">
        <v>34</v>
      </c>
      <c r="B11" s="425" t="s">
        <v>237</v>
      </c>
      <c r="C11" s="426"/>
      <c r="D11" s="174"/>
      <c r="E11" s="225"/>
      <c r="F11" s="226"/>
    </row>
    <row r="12" spans="1:6" ht="19.899999999999999" customHeight="1" x14ac:dyDescent="0.2">
      <c r="A12" s="31" t="s">
        <v>36</v>
      </c>
      <c r="B12" s="425" t="s">
        <v>237</v>
      </c>
      <c r="C12" s="426"/>
      <c r="D12" s="128"/>
      <c r="E12" s="207"/>
      <c r="F12" s="227"/>
    </row>
    <row r="13" spans="1:6" ht="19.899999999999999" customHeight="1" x14ac:dyDescent="0.2">
      <c r="A13" s="31" t="s">
        <v>38</v>
      </c>
      <c r="B13" s="425" t="s">
        <v>1364</v>
      </c>
      <c r="C13" s="426"/>
      <c r="D13" s="331">
        <v>329.47</v>
      </c>
      <c r="E13" s="38"/>
      <c r="F13" s="40"/>
    </row>
    <row r="14" spans="1:6" ht="19.899999999999999" customHeight="1" x14ac:dyDescent="0.2">
      <c r="A14" s="31" t="s">
        <v>65</v>
      </c>
      <c r="B14" s="425" t="s">
        <v>237</v>
      </c>
      <c r="C14" s="426"/>
      <c r="D14" s="127"/>
      <c r="E14" s="223"/>
      <c r="F14" s="224"/>
    </row>
    <row r="15" spans="1:6" ht="19.899999999999999" customHeight="1" x14ac:dyDescent="0.2">
      <c r="A15" s="31" t="s">
        <v>67</v>
      </c>
      <c r="B15" s="425" t="s">
        <v>237</v>
      </c>
      <c r="C15" s="426"/>
      <c r="D15" s="128"/>
      <c r="E15" s="207"/>
      <c r="F15" s="227"/>
    </row>
    <row r="16" spans="1:6" ht="19.899999999999999" customHeight="1" x14ac:dyDescent="0.2">
      <c r="A16" s="31" t="s">
        <v>73</v>
      </c>
      <c r="B16" s="425" t="s">
        <v>1365</v>
      </c>
      <c r="C16" s="426"/>
      <c r="D16" s="331">
        <v>4199.8900000000003</v>
      </c>
      <c r="E16" s="38"/>
      <c r="F16" s="40"/>
    </row>
    <row r="17" spans="1:6" ht="19.899999999999999" customHeight="1" x14ac:dyDescent="0.2">
      <c r="A17" s="439" t="s">
        <v>1366</v>
      </c>
      <c r="B17" s="467"/>
      <c r="C17" s="467"/>
      <c r="D17" s="125"/>
      <c r="E17" s="125"/>
      <c r="F17" s="191"/>
    </row>
    <row r="18" spans="1:6" ht="39" customHeight="1" x14ac:dyDescent="0.2">
      <c r="A18" s="31" t="s">
        <v>120</v>
      </c>
      <c r="B18" s="425" t="s">
        <v>1367</v>
      </c>
      <c r="C18" s="426"/>
      <c r="D18" s="331">
        <v>368.24</v>
      </c>
      <c r="E18" s="38"/>
      <c r="F18" s="40"/>
    </row>
    <row r="19" spans="1:6" ht="39" customHeight="1" x14ac:dyDescent="0.2">
      <c r="A19" s="31" t="s">
        <v>1368</v>
      </c>
      <c r="B19" s="425" t="s">
        <v>1369</v>
      </c>
      <c r="C19" s="426"/>
      <c r="D19" s="40"/>
      <c r="E19" s="38"/>
      <c r="F19" s="40"/>
    </row>
    <row r="20" spans="1:6" ht="39" customHeight="1" x14ac:dyDescent="0.2">
      <c r="A20" s="31" t="s">
        <v>1370</v>
      </c>
      <c r="B20" s="425" t="s">
        <v>1371</v>
      </c>
      <c r="C20" s="426"/>
      <c r="D20" s="40"/>
      <c r="E20" s="38"/>
      <c r="F20" s="40"/>
    </row>
    <row r="21" spans="1:6" ht="25.15" customHeight="1" x14ac:dyDescent="0.2">
      <c r="A21" s="31" t="s">
        <v>1372</v>
      </c>
      <c r="B21" s="425" t="s">
        <v>1373</v>
      </c>
      <c r="C21" s="426"/>
      <c r="D21" s="331">
        <v>100.66</v>
      </c>
      <c r="E21" s="38"/>
      <c r="F21" s="40"/>
    </row>
    <row r="22" spans="1:6" ht="27.6" customHeight="1" x14ac:dyDescent="0.2">
      <c r="A22" s="31" t="s">
        <v>122</v>
      </c>
      <c r="B22" s="425" t="s">
        <v>1374</v>
      </c>
      <c r="C22" s="426"/>
      <c r="D22" s="331">
        <v>774.93</v>
      </c>
      <c r="E22" s="38"/>
      <c r="F22" s="40"/>
    </row>
    <row r="23" spans="1:6" ht="29.45" customHeight="1" x14ac:dyDescent="0.2">
      <c r="A23" s="31" t="s">
        <v>1268</v>
      </c>
      <c r="B23" s="425" t="s">
        <v>1375</v>
      </c>
      <c r="C23" s="426"/>
      <c r="D23" s="366">
        <v>196.1</v>
      </c>
      <c r="E23" s="38"/>
      <c r="F23" s="40"/>
    </row>
    <row r="24" spans="1:6" ht="19.899999999999999" customHeight="1" x14ac:dyDescent="0.2">
      <c r="A24" s="31" t="s">
        <v>123</v>
      </c>
      <c r="B24" s="425" t="s">
        <v>1376</v>
      </c>
      <c r="C24" s="426"/>
      <c r="D24" s="228">
        <v>971.03</v>
      </c>
      <c r="E24" s="38"/>
      <c r="F24" s="228"/>
    </row>
    <row r="25" spans="1:6" ht="19.899999999999999" customHeight="1" x14ac:dyDescent="0.2">
      <c r="A25" s="31" t="s">
        <v>124</v>
      </c>
      <c r="B25" s="425" t="s">
        <v>237</v>
      </c>
      <c r="C25" s="426"/>
      <c r="D25" s="229"/>
      <c r="E25" s="230"/>
      <c r="F25" s="231"/>
    </row>
    <row r="26" spans="1:6" ht="19.899999999999999" customHeight="1" x14ac:dyDescent="0.2">
      <c r="A26" s="31" t="s">
        <v>125</v>
      </c>
      <c r="B26" s="425" t="s">
        <v>237</v>
      </c>
      <c r="C26" s="426"/>
      <c r="D26" s="131"/>
      <c r="E26" s="132"/>
      <c r="F26" s="232"/>
    </row>
    <row r="27" spans="1:6" ht="19.899999999999999" customHeight="1" x14ac:dyDescent="0.2">
      <c r="A27" s="31" t="s">
        <v>126</v>
      </c>
      <c r="B27" s="425" t="s">
        <v>1377</v>
      </c>
      <c r="C27" s="426"/>
      <c r="D27" s="331">
        <v>1439.93</v>
      </c>
      <c r="E27" s="38"/>
      <c r="F27" s="40"/>
    </row>
    <row r="28" spans="1:6" ht="19.899999999999999" customHeight="1" x14ac:dyDescent="0.2">
      <c r="A28" s="31" t="s">
        <v>587</v>
      </c>
      <c r="B28" s="41"/>
      <c r="C28" s="43" t="s">
        <v>1378</v>
      </c>
      <c r="D28" s="366">
        <v>468.9</v>
      </c>
      <c r="E28" s="38"/>
      <c r="F28" s="40"/>
    </row>
    <row r="29" spans="1:6" ht="19.899999999999999" customHeight="1" x14ac:dyDescent="0.2">
      <c r="A29" s="439" t="s">
        <v>1379</v>
      </c>
      <c r="B29" s="467"/>
      <c r="C29" s="467"/>
      <c r="D29" s="125"/>
      <c r="E29" s="125"/>
      <c r="F29" s="126"/>
    </row>
    <row r="30" spans="1:6" ht="19.899999999999999" customHeight="1" x14ac:dyDescent="0.2">
      <c r="A30" s="31" t="s">
        <v>127</v>
      </c>
      <c r="B30" s="425" t="s">
        <v>1380</v>
      </c>
      <c r="C30" s="426"/>
      <c r="D30" s="331">
        <v>5639.82</v>
      </c>
      <c r="E30" s="38"/>
      <c r="F30" s="40"/>
    </row>
    <row r="31" spans="1:6" ht="19.899999999999999" customHeight="1" x14ac:dyDescent="0.2">
      <c r="A31" s="31" t="s">
        <v>128</v>
      </c>
      <c r="B31" s="425" t="s">
        <v>1381</v>
      </c>
      <c r="C31" s="426"/>
      <c r="D31" s="233"/>
      <c r="E31" s="38"/>
      <c r="F31" s="233"/>
    </row>
    <row r="32" spans="1:6" ht="19.899999999999999" customHeight="1" x14ac:dyDescent="0.2">
      <c r="A32" s="31" t="s">
        <v>129</v>
      </c>
      <c r="B32" s="425" t="s">
        <v>1382</v>
      </c>
      <c r="C32" s="426"/>
      <c r="D32" s="331">
        <v>53.15</v>
      </c>
      <c r="E32" s="38"/>
      <c r="F32" s="234"/>
    </row>
    <row r="33" spans="1:6" ht="19.899999999999999" customHeight="1" x14ac:dyDescent="0.2">
      <c r="A33" s="31" t="s">
        <v>256</v>
      </c>
      <c r="B33" s="425" t="s">
        <v>237</v>
      </c>
      <c r="C33" s="426"/>
      <c r="D33" s="206"/>
      <c r="E33" s="210"/>
      <c r="F33" s="227"/>
    </row>
    <row r="34" spans="1:6" ht="19.899999999999999" customHeight="1" x14ac:dyDescent="0.2">
      <c r="A34" s="31" t="s">
        <v>258</v>
      </c>
      <c r="B34" s="425" t="s">
        <v>1383</v>
      </c>
      <c r="C34" s="426"/>
      <c r="D34" s="331">
        <v>5586.67</v>
      </c>
      <c r="E34" s="38"/>
      <c r="F34" s="40"/>
    </row>
    <row r="35" spans="1:6" ht="19.899999999999999" customHeight="1" x14ac:dyDescent="0.2">
      <c r="A35" s="31" t="s">
        <v>596</v>
      </c>
      <c r="B35" s="41"/>
      <c r="C35" s="43" t="s">
        <v>1344</v>
      </c>
      <c r="D35" s="331">
        <v>4615.6400000000003</v>
      </c>
      <c r="E35" s="209"/>
      <c r="F35" s="235"/>
    </row>
    <row r="36" spans="1:6" ht="19.899999999999999" customHeight="1" x14ac:dyDescent="0.2">
      <c r="A36" s="439" t="s">
        <v>1384</v>
      </c>
      <c r="B36" s="467"/>
      <c r="C36" s="467"/>
      <c r="D36" s="33"/>
      <c r="E36" s="125"/>
      <c r="F36" s="126"/>
    </row>
    <row r="37" spans="1:6" ht="19.899999999999999" customHeight="1" x14ac:dyDescent="0.2">
      <c r="A37" s="31" t="s">
        <v>260</v>
      </c>
      <c r="B37" s="425" t="s">
        <v>719</v>
      </c>
      <c r="C37" s="426"/>
      <c r="D37" s="331">
        <v>19357.07</v>
      </c>
      <c r="E37" s="38"/>
      <c r="F37" s="228"/>
    </row>
    <row r="38" spans="1:6" ht="19.899999999999999" customHeight="1" x14ac:dyDescent="0.2">
      <c r="A38" s="31" t="s">
        <v>262</v>
      </c>
      <c r="B38" s="425" t="s">
        <v>552</v>
      </c>
      <c r="C38" s="426"/>
      <c r="D38" s="331">
        <v>31415.96</v>
      </c>
      <c r="E38" s="38"/>
      <c r="F38" s="228"/>
    </row>
    <row r="39" spans="1:6" ht="19.899999999999999" customHeight="1" x14ac:dyDescent="0.2">
      <c r="A39" s="439" t="s">
        <v>1385</v>
      </c>
      <c r="B39" s="467"/>
      <c r="C39" s="467"/>
      <c r="D39" s="33"/>
      <c r="E39" s="33"/>
      <c r="F39" s="126"/>
    </row>
    <row r="40" spans="1:6" ht="19.899999999999999" customHeight="1" x14ac:dyDescent="0.2">
      <c r="A40" s="31" t="s">
        <v>263</v>
      </c>
      <c r="B40" s="425" t="s">
        <v>1346</v>
      </c>
      <c r="C40" s="426"/>
      <c r="D40" s="333">
        <v>0.28861135260948262</v>
      </c>
      <c r="E40" s="38"/>
      <c r="F40" s="236"/>
    </row>
    <row r="41" spans="1:6" ht="19.899999999999999" customHeight="1" x14ac:dyDescent="0.2">
      <c r="A41" s="31" t="s">
        <v>265</v>
      </c>
      <c r="B41" s="41"/>
      <c r="C41" s="43" t="s">
        <v>1344</v>
      </c>
      <c r="D41" s="333">
        <v>0.23844724378732099</v>
      </c>
      <c r="E41" s="209"/>
      <c r="F41" s="226"/>
    </row>
    <row r="42" spans="1:6" ht="19.899999999999999" customHeight="1" x14ac:dyDescent="0.2">
      <c r="A42" s="31" t="s">
        <v>269</v>
      </c>
      <c r="B42" s="425" t="s">
        <v>1349</v>
      </c>
      <c r="C42" s="426"/>
      <c r="D42" s="333">
        <v>0.17782903694505373</v>
      </c>
      <c r="E42" s="38"/>
      <c r="F42" s="236"/>
    </row>
    <row r="43" spans="1:6" ht="19.899999999999999" customHeight="1" x14ac:dyDescent="0.2">
      <c r="A43" s="31" t="s">
        <v>630</v>
      </c>
      <c r="B43" s="41"/>
      <c r="C43" s="43" t="s">
        <v>1344</v>
      </c>
      <c r="D43" s="333">
        <v>0.14692022105685024</v>
      </c>
      <c r="E43" s="209"/>
      <c r="F43" s="226"/>
    </row>
    <row r="44" spans="1:6" ht="19.899999999999999" customHeight="1" x14ac:dyDescent="0.2">
      <c r="A44" s="31" t="s">
        <v>270</v>
      </c>
      <c r="B44" s="425" t="s">
        <v>1386</v>
      </c>
      <c r="C44" s="426"/>
      <c r="D44" s="333">
        <v>8.7011352610635195E-2</v>
      </c>
      <c r="E44" s="38"/>
      <c r="F44" s="234"/>
    </row>
    <row r="45" spans="1:6" ht="19.899999999999999" customHeight="1" x14ac:dyDescent="0.2">
      <c r="A45" s="31" t="s">
        <v>274</v>
      </c>
      <c r="B45" s="425" t="s">
        <v>1387</v>
      </c>
      <c r="C45" s="426"/>
      <c r="D45" s="91"/>
      <c r="E45" s="38"/>
      <c r="F45" s="234"/>
    </row>
    <row r="46" spans="1:6" ht="19.899999999999999" customHeight="1" x14ac:dyDescent="0.2">
      <c r="A46" s="31" t="s">
        <v>276</v>
      </c>
      <c r="B46" s="44"/>
      <c r="C46" s="43" t="s">
        <v>1388</v>
      </c>
      <c r="D46" s="92"/>
      <c r="E46" s="38"/>
      <c r="F46" s="234"/>
    </row>
    <row r="47" spans="1:6" ht="19.899999999999999" customHeight="1" x14ac:dyDescent="0.2">
      <c r="A47" s="31" t="s">
        <v>279</v>
      </c>
      <c r="B47" s="44"/>
      <c r="C47" s="43" t="s">
        <v>367</v>
      </c>
      <c r="D47" s="92"/>
      <c r="E47" s="38"/>
      <c r="F47" s="234"/>
    </row>
    <row r="48" spans="1:6" ht="19.899999999999999" customHeight="1" x14ac:dyDescent="0.2">
      <c r="A48" s="31" t="s">
        <v>280</v>
      </c>
      <c r="B48" s="44"/>
      <c r="C48" s="43" t="s">
        <v>369</v>
      </c>
      <c r="D48" s="92"/>
      <c r="E48" s="38"/>
      <c r="F48" s="237"/>
    </row>
    <row r="49" spans="1:6" ht="19.899999999999999" customHeight="1" x14ac:dyDescent="0.2">
      <c r="A49" s="31" t="s">
        <v>1389</v>
      </c>
      <c r="B49" s="44"/>
      <c r="C49" s="43" t="s">
        <v>371</v>
      </c>
      <c r="D49" s="93"/>
      <c r="E49" s="38"/>
      <c r="F49" s="238"/>
    </row>
    <row r="50" spans="1:6" ht="19.899999999999999" customHeight="1" x14ac:dyDescent="0.2">
      <c r="A50" s="439" t="s">
        <v>1390</v>
      </c>
      <c r="B50" s="467"/>
      <c r="C50" s="467"/>
      <c r="D50" s="33"/>
      <c r="E50" s="33"/>
      <c r="F50" s="34"/>
    </row>
    <row r="51" spans="1:6" ht="19.899999999999999" customHeight="1" x14ac:dyDescent="0.2">
      <c r="A51" s="31" t="s">
        <v>1391</v>
      </c>
      <c r="B51" s="425" t="s">
        <v>1392</v>
      </c>
      <c r="C51" s="426"/>
      <c r="D51" s="239"/>
      <c r="E51" s="38"/>
      <c r="F51" s="239"/>
    </row>
  </sheetData>
  <mergeCells count="39">
    <mergeCell ref="B44:C44"/>
    <mergeCell ref="B45:C45"/>
    <mergeCell ref="A50:C50"/>
    <mergeCell ref="B51:C51"/>
    <mergeCell ref="B37:C37"/>
    <mergeCell ref="B38:C38"/>
    <mergeCell ref="A39:C39"/>
    <mergeCell ref="B40:C40"/>
    <mergeCell ref="B42:C42"/>
    <mergeCell ref="B31:C31"/>
    <mergeCell ref="B32:C32"/>
    <mergeCell ref="B33:C33"/>
    <mergeCell ref="B34:C34"/>
    <mergeCell ref="A36:C36"/>
    <mergeCell ref="B25:C25"/>
    <mergeCell ref="B26:C26"/>
    <mergeCell ref="B27:C27"/>
    <mergeCell ref="A29:C29"/>
    <mergeCell ref="B30:C30"/>
    <mergeCell ref="B20:C20"/>
    <mergeCell ref="B21:C21"/>
    <mergeCell ref="B22:C22"/>
    <mergeCell ref="B23:C23"/>
    <mergeCell ref="B24:C24"/>
    <mergeCell ref="B15:C15"/>
    <mergeCell ref="B16:C16"/>
    <mergeCell ref="A17:C17"/>
    <mergeCell ref="B18:C18"/>
    <mergeCell ref="B19:C19"/>
    <mergeCell ref="B10:C10"/>
    <mergeCell ref="B11:C11"/>
    <mergeCell ref="B12:C12"/>
    <mergeCell ref="B13:C13"/>
    <mergeCell ref="B14:C14"/>
    <mergeCell ref="A1:C1"/>
    <mergeCell ref="A3:C3"/>
    <mergeCell ref="A7:C7"/>
    <mergeCell ref="B8:C8"/>
    <mergeCell ref="B9:C9"/>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K15"/>
  <sheetViews>
    <sheetView showGridLines="0" workbookViewId="0">
      <selection sqref="A1:C1"/>
    </sheetView>
  </sheetViews>
  <sheetFormatPr baseColWidth="10" defaultColWidth="8.85546875" defaultRowHeight="12.75" x14ac:dyDescent="0.2"/>
  <cols>
    <col min="1" max="1" width="7.7109375" style="45" customWidth="1"/>
    <col min="2" max="2" width="3.28515625" style="45" customWidth="1"/>
    <col min="3" max="3" width="72.28515625" style="45" customWidth="1"/>
    <col min="4" max="8" width="21.85546875" style="45" customWidth="1"/>
    <col min="9" max="11" width="22.7109375" style="45" customWidth="1"/>
    <col min="12" max="16384" width="8.85546875" style="45"/>
  </cols>
  <sheetData>
    <row r="1" spans="1:11" x14ac:dyDescent="0.2">
      <c r="A1" s="412"/>
      <c r="B1" s="412"/>
      <c r="C1" s="412"/>
    </row>
    <row r="3" spans="1:11" ht="19.899999999999999" customHeight="1" x14ac:dyDescent="0.2">
      <c r="A3" s="413" t="s">
        <v>1400</v>
      </c>
      <c r="B3" s="413"/>
      <c r="C3" s="413"/>
      <c r="D3" s="119"/>
      <c r="E3" s="46"/>
      <c r="F3" s="46"/>
      <c r="G3" s="46"/>
      <c r="H3" s="46"/>
      <c r="I3" s="46"/>
      <c r="J3" s="46"/>
      <c r="K3" s="46"/>
    </row>
    <row r="4" spans="1:11" ht="19.899999999999999" customHeight="1" x14ac:dyDescent="0.2">
      <c r="A4" s="119"/>
      <c r="B4" s="119"/>
      <c r="C4" s="119"/>
      <c r="D4" s="119"/>
      <c r="E4" s="46"/>
      <c r="F4" s="46"/>
      <c r="G4" s="46"/>
      <c r="H4" s="46"/>
      <c r="I4" s="46"/>
      <c r="J4" s="46"/>
      <c r="K4" s="46"/>
    </row>
    <row r="5" spans="1:11" ht="19.899999999999999" customHeight="1" x14ac:dyDescent="0.2">
      <c r="A5" s="119"/>
      <c r="B5" s="119"/>
      <c r="C5" s="155"/>
      <c r="D5" s="163" t="s">
        <v>1393</v>
      </c>
      <c r="E5" s="240">
        <v>1</v>
      </c>
      <c r="F5" s="240">
        <v>2</v>
      </c>
      <c r="G5" s="240">
        <v>3</v>
      </c>
      <c r="H5" s="240">
        <v>4</v>
      </c>
      <c r="I5" s="240">
        <v>5</v>
      </c>
      <c r="J5" s="240">
        <v>6</v>
      </c>
      <c r="K5" s="240">
        <v>7</v>
      </c>
    </row>
    <row r="6" spans="1:11" ht="58.9" customHeight="1" x14ac:dyDescent="0.2">
      <c r="A6" s="31" t="s">
        <v>22</v>
      </c>
      <c r="B6" s="425" t="s">
        <v>1394</v>
      </c>
      <c r="C6" s="426"/>
      <c r="D6" s="241"/>
      <c r="E6" s="114" t="s">
        <v>1711</v>
      </c>
      <c r="F6" s="114" t="s">
        <v>1712</v>
      </c>
      <c r="G6" s="114" t="s">
        <v>1713</v>
      </c>
      <c r="H6" s="114" t="s">
        <v>1716</v>
      </c>
      <c r="I6" s="114" t="s">
        <v>1714</v>
      </c>
      <c r="J6" s="114" t="s">
        <v>1715</v>
      </c>
      <c r="K6" s="114" t="s">
        <v>1717</v>
      </c>
    </row>
    <row r="7" spans="1:11" ht="19.899999999999999" customHeight="1" x14ac:dyDescent="0.2">
      <c r="A7" s="31" t="s">
        <v>24</v>
      </c>
      <c r="B7" s="425" t="s">
        <v>237</v>
      </c>
      <c r="C7" s="426"/>
      <c r="D7" s="242"/>
      <c r="E7" s="243"/>
      <c r="F7" s="243"/>
      <c r="G7" s="244"/>
      <c r="H7" s="244"/>
      <c r="I7" s="244"/>
      <c r="J7" s="244"/>
      <c r="K7" s="244"/>
    </row>
    <row r="8" spans="1:11" ht="19.899999999999999" customHeight="1" x14ac:dyDescent="0.2">
      <c r="A8" s="31" t="s">
        <v>32</v>
      </c>
      <c r="B8" s="425" t="s">
        <v>237</v>
      </c>
      <c r="C8" s="426"/>
      <c r="D8" s="242"/>
      <c r="E8" s="245"/>
      <c r="F8" s="245"/>
      <c r="G8" s="246"/>
      <c r="H8" s="246"/>
      <c r="I8" s="246"/>
      <c r="J8" s="246"/>
      <c r="K8" s="246"/>
    </row>
    <row r="9" spans="1:11" ht="19.899999999999999" customHeight="1" x14ac:dyDescent="0.2">
      <c r="A9" s="31" t="s">
        <v>34</v>
      </c>
      <c r="B9" s="425" t="s">
        <v>237</v>
      </c>
      <c r="C9" s="426"/>
      <c r="D9" s="242"/>
      <c r="E9" s="245"/>
      <c r="F9" s="245"/>
      <c r="G9" s="246"/>
      <c r="H9" s="246"/>
      <c r="I9" s="246"/>
      <c r="J9" s="246"/>
      <c r="K9" s="246"/>
    </row>
    <row r="10" spans="1:11" ht="19.899999999999999" customHeight="1" x14ac:dyDescent="0.2">
      <c r="A10" s="31" t="s">
        <v>36</v>
      </c>
      <c r="B10" s="425" t="s">
        <v>1401</v>
      </c>
      <c r="C10" s="426"/>
      <c r="D10" s="308">
        <v>5643.2856389999997</v>
      </c>
      <c r="E10" s="198">
        <v>3850.4227064299998</v>
      </c>
      <c r="F10" s="259">
        <v>20</v>
      </c>
      <c r="G10" s="259">
        <v>391.87153207</v>
      </c>
      <c r="H10" s="259">
        <f>41717000/1000000</f>
        <v>41.716999999999999</v>
      </c>
      <c r="I10" s="259">
        <v>368.24421339000003</v>
      </c>
      <c r="J10" s="259">
        <v>968.13018711000007</v>
      </c>
      <c r="K10" s="259">
        <f>2900000/1000000</f>
        <v>2.9</v>
      </c>
    </row>
    <row r="11" spans="1:11" ht="19.899999999999999" customHeight="1" x14ac:dyDescent="0.2">
      <c r="A11" s="31" t="s">
        <v>38</v>
      </c>
      <c r="B11" s="41"/>
      <c r="C11" s="43" t="s">
        <v>1395</v>
      </c>
      <c r="D11" s="308">
        <v>298.32249684999999</v>
      </c>
      <c r="E11" s="259">
        <v>0</v>
      </c>
      <c r="F11" s="259">
        <v>0</v>
      </c>
      <c r="G11" s="259">
        <v>29.037988909999999</v>
      </c>
      <c r="H11" s="259">
        <v>0</v>
      </c>
      <c r="I11" s="259">
        <v>100</v>
      </c>
      <c r="J11" s="198">
        <v>169.28450794</v>
      </c>
      <c r="K11" s="198">
        <v>0</v>
      </c>
    </row>
    <row r="12" spans="1:11" ht="19.899999999999999" customHeight="1" x14ac:dyDescent="0.2">
      <c r="A12" s="31" t="s">
        <v>65</v>
      </c>
      <c r="B12" s="41"/>
      <c r="C12" s="43" t="s">
        <v>1396</v>
      </c>
      <c r="D12" s="308">
        <v>1033.3192527000001</v>
      </c>
      <c r="E12" s="259">
        <v>0</v>
      </c>
      <c r="F12" s="259">
        <v>0</v>
      </c>
      <c r="G12" s="259">
        <v>127.06056014000001</v>
      </c>
      <c r="H12" s="259">
        <f>41717000/1000000</f>
        <v>41.716999999999999</v>
      </c>
      <c r="I12" s="259">
        <v>263.24421339000003</v>
      </c>
      <c r="J12" s="259">
        <v>601.29747916999997</v>
      </c>
      <c r="K12" s="259">
        <v>0</v>
      </c>
    </row>
    <row r="13" spans="1:11" ht="19.899999999999999" customHeight="1" x14ac:dyDescent="0.2">
      <c r="A13" s="31" t="s">
        <v>67</v>
      </c>
      <c r="B13" s="41"/>
      <c r="C13" s="43" t="s">
        <v>1397</v>
      </c>
      <c r="D13" s="308">
        <v>326.28805448999998</v>
      </c>
      <c r="E13" s="259">
        <v>0</v>
      </c>
      <c r="F13" s="259">
        <v>0</v>
      </c>
      <c r="G13" s="259">
        <v>223.18985449000002</v>
      </c>
      <c r="H13" s="259">
        <v>0</v>
      </c>
      <c r="I13" s="259">
        <v>5</v>
      </c>
      <c r="J13" s="198">
        <v>95.1982</v>
      </c>
      <c r="K13" s="198">
        <f>2900000/1000000</f>
        <v>2.9</v>
      </c>
    </row>
    <row r="14" spans="1:11" ht="19.899999999999999" customHeight="1" x14ac:dyDescent="0.2">
      <c r="A14" s="31" t="s">
        <v>69</v>
      </c>
      <c r="B14" s="41"/>
      <c r="C14" s="43" t="s">
        <v>1398</v>
      </c>
      <c r="D14" s="308">
        <v>3353.9106788999998</v>
      </c>
      <c r="E14" s="198">
        <v>3238.9775503699998</v>
      </c>
      <c r="F14" s="259">
        <v>0</v>
      </c>
      <c r="G14" s="259">
        <v>12.58312853</v>
      </c>
      <c r="H14" s="259">
        <v>0</v>
      </c>
      <c r="I14" s="259">
        <v>0</v>
      </c>
      <c r="J14" s="38">
        <v>102.35</v>
      </c>
      <c r="K14" s="259">
        <v>0</v>
      </c>
    </row>
    <row r="15" spans="1:11" ht="19.899999999999999" customHeight="1" x14ac:dyDescent="0.2">
      <c r="A15" s="31" t="s">
        <v>71</v>
      </c>
      <c r="B15" s="41"/>
      <c r="C15" s="43" t="s">
        <v>1399</v>
      </c>
      <c r="D15" s="308">
        <v>631.44515605999993</v>
      </c>
      <c r="E15" s="259">
        <v>611.44515605999993</v>
      </c>
      <c r="F15" s="259">
        <v>20</v>
      </c>
      <c r="G15" s="259">
        <v>0</v>
      </c>
      <c r="H15" s="259">
        <v>0</v>
      </c>
      <c r="I15" s="259">
        <v>0</v>
      </c>
      <c r="J15" s="259">
        <v>0</v>
      </c>
      <c r="K15" s="198">
        <v>0</v>
      </c>
    </row>
  </sheetData>
  <mergeCells count="7">
    <mergeCell ref="B9:C9"/>
    <mergeCell ref="B10:C10"/>
    <mergeCell ref="A1:C1"/>
    <mergeCell ref="A3:C3"/>
    <mergeCell ref="B6:C6"/>
    <mergeCell ref="B7:C7"/>
    <mergeCell ref="B8:C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19"/>
  <sheetViews>
    <sheetView showGridLines="0" workbookViewId="0">
      <selection sqref="A1:B1"/>
    </sheetView>
  </sheetViews>
  <sheetFormatPr baseColWidth="10" defaultColWidth="8.85546875" defaultRowHeight="12.75" x14ac:dyDescent="0.2"/>
  <cols>
    <col min="1" max="1" width="8.7109375" style="45" customWidth="1"/>
    <col min="2" max="2" width="97.28515625" style="45" customWidth="1"/>
    <col min="3" max="7" width="21.85546875" style="45" customWidth="1"/>
    <col min="8" max="16384" width="8.85546875" style="45"/>
  </cols>
  <sheetData>
    <row r="1" spans="1:7" x14ac:dyDescent="0.2">
      <c r="A1" s="412"/>
      <c r="B1" s="412"/>
    </row>
    <row r="3" spans="1:7" ht="60" customHeight="1" x14ac:dyDescent="0.2">
      <c r="A3" s="413" t="s">
        <v>413</v>
      </c>
      <c r="B3" s="413"/>
      <c r="C3" s="413"/>
      <c r="D3" s="413"/>
      <c r="E3" s="413"/>
      <c r="F3" s="413"/>
      <c r="G3" s="413"/>
    </row>
    <row r="4" spans="1:7" ht="19.149999999999999" customHeight="1" x14ac:dyDescent="0.2"/>
    <row r="5" spans="1:7" ht="19.149999999999999" customHeight="1" x14ac:dyDescent="0.2">
      <c r="A5" s="453"/>
      <c r="B5" s="454"/>
      <c r="C5" s="31" t="s">
        <v>1</v>
      </c>
      <c r="D5" s="31" t="s">
        <v>2</v>
      </c>
      <c r="E5" s="31" t="s">
        <v>3</v>
      </c>
      <c r="F5" s="31" t="s">
        <v>4</v>
      </c>
      <c r="G5" s="31" t="s">
        <v>5</v>
      </c>
    </row>
    <row r="6" spans="1:7" ht="19.149999999999999" customHeight="1" x14ac:dyDescent="0.2">
      <c r="A6" s="455"/>
      <c r="B6" s="456"/>
      <c r="C6" s="457" t="s">
        <v>39</v>
      </c>
      <c r="D6" s="459" t="s">
        <v>414</v>
      </c>
      <c r="E6" s="460"/>
      <c r="F6" s="460"/>
      <c r="G6" s="461"/>
    </row>
    <row r="7" spans="1:7" ht="40.15" customHeight="1" x14ac:dyDescent="0.2">
      <c r="A7" s="462"/>
      <c r="B7" s="463"/>
      <c r="C7" s="458"/>
      <c r="D7" s="31" t="s">
        <v>415</v>
      </c>
      <c r="E7" s="31" t="s">
        <v>416</v>
      </c>
      <c r="F7" s="31" t="s">
        <v>417</v>
      </c>
      <c r="G7" s="31" t="s">
        <v>418</v>
      </c>
    </row>
    <row r="8" spans="1:7" ht="19.149999999999999" customHeight="1" x14ac:dyDescent="0.2">
      <c r="A8" s="50" t="s">
        <v>22</v>
      </c>
      <c r="B8" s="105" t="s">
        <v>419</v>
      </c>
      <c r="C8" s="198">
        <v>29364.84</v>
      </c>
      <c r="D8" s="198">
        <v>29027.85</v>
      </c>
      <c r="E8" s="198"/>
      <c r="F8" s="198">
        <v>35.472010679999997</v>
      </c>
      <c r="G8" s="198">
        <v>16.244</v>
      </c>
    </row>
    <row r="9" spans="1:7" ht="19.149999999999999" customHeight="1" x14ac:dyDescent="0.2">
      <c r="A9" s="50" t="s">
        <v>24</v>
      </c>
      <c r="B9" s="105" t="s">
        <v>420</v>
      </c>
      <c r="C9" s="198">
        <v>29364.84</v>
      </c>
      <c r="D9" s="198">
        <v>0</v>
      </c>
      <c r="E9" s="198"/>
      <c r="F9" s="198">
        <v>92.37</v>
      </c>
      <c r="G9" s="198">
        <v>19.547917999999999</v>
      </c>
    </row>
    <row r="10" spans="1:7" ht="19.149999999999999" customHeight="1" x14ac:dyDescent="0.2">
      <c r="A10" s="50" t="s">
        <v>32</v>
      </c>
      <c r="B10" s="105" t="s">
        <v>421</v>
      </c>
      <c r="C10" s="198">
        <v>0</v>
      </c>
      <c r="D10" s="198">
        <v>29027.85</v>
      </c>
      <c r="E10" s="198"/>
      <c r="F10" s="198">
        <v>-56.897989320000008</v>
      </c>
      <c r="G10" s="198">
        <v>-3.3039179999999995</v>
      </c>
    </row>
    <row r="11" spans="1:7" ht="19.149999999999999" customHeight="1" x14ac:dyDescent="0.2">
      <c r="A11" s="50" t="s">
        <v>34</v>
      </c>
      <c r="B11" s="105" t="s">
        <v>422</v>
      </c>
      <c r="C11" s="198"/>
      <c r="D11" s="198">
        <v>6311.1603553000004</v>
      </c>
      <c r="E11" s="198"/>
      <c r="F11" s="198"/>
      <c r="G11" s="106"/>
    </row>
    <row r="12" spans="1:7" ht="19.149999999999999" customHeight="1" x14ac:dyDescent="0.2">
      <c r="A12" s="31" t="s">
        <v>36</v>
      </c>
      <c r="B12" s="107" t="s">
        <v>423</v>
      </c>
      <c r="C12" s="198"/>
      <c r="D12" s="198"/>
      <c r="E12" s="198"/>
      <c r="F12" s="198"/>
      <c r="G12" s="106"/>
    </row>
    <row r="13" spans="1:7" ht="19.149999999999999" customHeight="1" x14ac:dyDescent="0.2">
      <c r="A13" s="31" t="s">
        <v>38</v>
      </c>
      <c r="B13" s="107" t="s">
        <v>424</v>
      </c>
      <c r="C13" s="198"/>
      <c r="D13" s="198"/>
      <c r="E13" s="198"/>
      <c r="F13" s="198"/>
      <c r="G13" s="106"/>
    </row>
    <row r="14" spans="1:7" ht="19.149999999999999" customHeight="1" x14ac:dyDescent="0.2">
      <c r="A14" s="31" t="s">
        <v>65</v>
      </c>
      <c r="B14" s="107" t="s">
        <v>425</v>
      </c>
      <c r="C14" s="198"/>
      <c r="D14" s="198"/>
      <c r="E14" s="198"/>
      <c r="F14" s="198"/>
      <c r="G14" s="106"/>
    </row>
    <row r="15" spans="1:7" ht="19.149999999999999" customHeight="1" x14ac:dyDescent="0.2">
      <c r="A15" s="31" t="s">
        <v>67</v>
      </c>
      <c r="B15" s="107" t="s">
        <v>426</v>
      </c>
      <c r="C15" s="198"/>
      <c r="D15" s="198">
        <v>-1399.42872603</v>
      </c>
      <c r="E15" s="198"/>
      <c r="F15" s="198"/>
      <c r="G15" s="106"/>
    </row>
    <row r="16" spans="1:7" ht="19.149999999999999" customHeight="1" x14ac:dyDescent="0.2">
      <c r="A16" s="31" t="s">
        <v>69</v>
      </c>
      <c r="B16" s="107" t="s">
        <v>427</v>
      </c>
      <c r="C16" s="198"/>
      <c r="D16" s="198">
        <v>-4456.6447936699997</v>
      </c>
      <c r="E16" s="198"/>
      <c r="F16" s="198"/>
      <c r="G16" s="106"/>
    </row>
    <row r="17" spans="1:7" ht="19.149999999999999" customHeight="1" x14ac:dyDescent="0.2">
      <c r="A17" s="31" t="s">
        <v>71</v>
      </c>
      <c r="B17" s="107" t="s">
        <v>428</v>
      </c>
      <c r="C17" s="198"/>
      <c r="D17" s="198"/>
      <c r="E17" s="198"/>
      <c r="F17" s="198"/>
      <c r="G17" s="106"/>
    </row>
    <row r="18" spans="1:7" ht="19.149999999999999" customHeight="1" x14ac:dyDescent="0.2">
      <c r="A18" s="31" t="s">
        <v>73</v>
      </c>
      <c r="B18" s="107" t="s">
        <v>429</v>
      </c>
      <c r="C18" s="198"/>
      <c r="D18" s="198">
        <v>-41.17</v>
      </c>
      <c r="E18" s="198"/>
      <c r="F18" s="198">
        <v>118.03191200000001</v>
      </c>
      <c r="G18" s="106"/>
    </row>
    <row r="19" spans="1:7" ht="19.149999999999999" customHeight="1" x14ac:dyDescent="0.2">
      <c r="A19" s="50" t="s">
        <v>120</v>
      </c>
      <c r="B19" s="105" t="s">
        <v>430</v>
      </c>
      <c r="C19" s="198"/>
      <c r="D19" s="198">
        <v>29441.76683982</v>
      </c>
      <c r="E19" s="198"/>
      <c r="F19" s="198">
        <v>61.133922679999998</v>
      </c>
      <c r="G19" s="198">
        <v>6.39</v>
      </c>
    </row>
  </sheetData>
  <mergeCells count="7">
    <mergeCell ref="A1:B1"/>
    <mergeCell ref="A3:G3"/>
    <mergeCell ref="A5:B5"/>
    <mergeCell ref="A6:B6"/>
    <mergeCell ref="C6:C7"/>
    <mergeCell ref="D6:G6"/>
    <mergeCell ref="A7:B7"/>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D9"/>
  <sheetViews>
    <sheetView showGridLines="0" workbookViewId="0">
      <selection sqref="A1:B1"/>
    </sheetView>
  </sheetViews>
  <sheetFormatPr baseColWidth="10" defaultColWidth="8.85546875" defaultRowHeight="15" x14ac:dyDescent="0.25"/>
  <cols>
    <col min="1" max="1" width="10.85546875" customWidth="1"/>
    <col min="2" max="2" width="56.85546875" customWidth="1"/>
    <col min="3" max="4" width="25.140625" customWidth="1"/>
  </cols>
  <sheetData>
    <row r="1" spans="1:4" x14ac:dyDescent="0.25">
      <c r="A1" s="530"/>
      <c r="B1" s="530"/>
    </row>
    <row r="3" spans="1:4" x14ac:dyDescent="0.25">
      <c r="A3" s="334" t="s">
        <v>1402</v>
      </c>
    </row>
    <row r="4" spans="1:4" ht="13.9" customHeight="1" x14ac:dyDescent="0.25">
      <c r="A4" s="27"/>
      <c r="B4" s="27"/>
      <c r="C4" s="1"/>
    </row>
    <row r="5" spans="1:4" ht="19.149999999999999" customHeight="1" x14ac:dyDescent="0.25">
      <c r="A5" s="25"/>
      <c r="B5" s="26"/>
      <c r="C5" s="10" t="s">
        <v>1</v>
      </c>
      <c r="D5" s="14" t="s">
        <v>2</v>
      </c>
    </row>
    <row r="6" spans="1:4" ht="30" customHeight="1" x14ac:dyDescent="0.25">
      <c r="A6" s="554"/>
      <c r="B6" s="555"/>
      <c r="C6" s="4" t="s">
        <v>1403</v>
      </c>
      <c r="D6" s="9" t="s">
        <v>532</v>
      </c>
    </row>
    <row r="7" spans="1:4" ht="36" customHeight="1" x14ac:dyDescent="0.25">
      <c r="A7" s="3" t="s">
        <v>22</v>
      </c>
      <c r="B7" s="24" t="s">
        <v>1404</v>
      </c>
      <c r="C7" s="304">
        <v>1.1658620900000001</v>
      </c>
      <c r="D7" s="28" t="s">
        <v>1405</v>
      </c>
    </row>
    <row r="8" spans="1:4" ht="31.15" customHeight="1" x14ac:dyDescent="0.25">
      <c r="A8" s="4" t="s">
        <v>24</v>
      </c>
      <c r="B8" s="7" t="s">
        <v>1406</v>
      </c>
      <c r="C8" s="304">
        <v>0.32139274000000001</v>
      </c>
      <c r="D8" s="28"/>
    </row>
    <row r="9" spans="1:4" ht="31.15" customHeight="1" x14ac:dyDescent="0.25">
      <c r="A9" s="23" t="s">
        <v>32</v>
      </c>
      <c r="B9" s="5" t="s">
        <v>39</v>
      </c>
      <c r="C9" s="28"/>
      <c r="D9" s="29">
        <v>0.42</v>
      </c>
    </row>
  </sheetData>
  <mergeCells count="2">
    <mergeCell ref="A1:B1"/>
    <mergeCell ref="A6:B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E122"/>
  <sheetViews>
    <sheetView showGridLines="0" workbookViewId="0">
      <selection sqref="A1:C1"/>
    </sheetView>
  </sheetViews>
  <sheetFormatPr baseColWidth="10" defaultColWidth="8.85546875" defaultRowHeight="12.75" x14ac:dyDescent="0.2"/>
  <cols>
    <col min="1" max="1" width="10.85546875" style="45" customWidth="1"/>
    <col min="2" max="2" width="2.28515625" style="45" customWidth="1"/>
    <col min="3" max="3" width="65.7109375" style="45" customWidth="1"/>
    <col min="4" max="4" width="21.85546875" style="45" customWidth="1"/>
    <col min="5" max="5" width="43.7109375" style="45" customWidth="1"/>
    <col min="6" max="16384" width="8.85546875" style="45"/>
  </cols>
  <sheetData>
    <row r="1" spans="1:5" x14ac:dyDescent="0.2">
      <c r="A1" s="412"/>
      <c r="B1" s="412"/>
      <c r="C1" s="412"/>
    </row>
    <row r="3" spans="1:5" ht="40.15" customHeight="1" x14ac:dyDescent="0.2">
      <c r="A3" s="413" t="s">
        <v>218</v>
      </c>
      <c r="B3" s="413"/>
      <c r="C3" s="413"/>
    </row>
    <row r="4" spans="1:5" ht="19.899999999999999" customHeight="1" x14ac:dyDescent="0.2"/>
    <row r="5" spans="1:5" ht="19.899999999999999" customHeight="1" x14ac:dyDescent="0.2">
      <c r="A5" s="95"/>
      <c r="B5" s="96"/>
      <c r="C5" s="108"/>
      <c r="D5" s="31" t="s">
        <v>219</v>
      </c>
      <c r="E5" s="31" t="s">
        <v>220</v>
      </c>
    </row>
    <row r="6" spans="1:5" ht="40.9" customHeight="1" x14ac:dyDescent="0.2">
      <c r="A6" s="464"/>
      <c r="B6" s="465"/>
      <c r="C6" s="466"/>
      <c r="D6" s="50" t="s">
        <v>221</v>
      </c>
      <c r="E6" s="50" t="s">
        <v>222</v>
      </c>
    </row>
    <row r="7" spans="1:5" ht="19.899999999999999" customHeight="1" x14ac:dyDescent="0.2">
      <c r="A7" s="439" t="s">
        <v>223</v>
      </c>
      <c r="B7" s="467"/>
      <c r="C7" s="467"/>
      <c r="D7" s="422"/>
      <c r="E7" s="423"/>
    </row>
    <row r="8" spans="1:5" ht="19.899999999999999" customHeight="1" x14ac:dyDescent="0.2">
      <c r="A8" s="31" t="s">
        <v>22</v>
      </c>
      <c r="B8" s="425" t="s">
        <v>224</v>
      </c>
      <c r="C8" s="426"/>
      <c r="D8" s="301">
        <v>609.53</v>
      </c>
      <c r="E8" s="309" t="s">
        <v>1</v>
      </c>
    </row>
    <row r="9" spans="1:5" ht="19.899999999999999" customHeight="1" x14ac:dyDescent="0.2">
      <c r="A9" s="31"/>
      <c r="B9" s="41"/>
      <c r="C9" s="310" t="s">
        <v>1467</v>
      </c>
      <c r="D9" s="301">
        <v>609.53</v>
      </c>
      <c r="E9" s="309" t="s">
        <v>1</v>
      </c>
    </row>
    <row r="10" spans="1:5" ht="19.899999999999999" customHeight="1" x14ac:dyDescent="0.2">
      <c r="A10" s="31" t="s">
        <v>24</v>
      </c>
      <c r="B10" s="425" t="s">
        <v>225</v>
      </c>
      <c r="C10" s="426"/>
      <c r="D10" s="37">
        <v>3566.01</v>
      </c>
      <c r="E10" s="309" t="s">
        <v>2</v>
      </c>
    </row>
    <row r="11" spans="1:5" ht="19.899999999999999" customHeight="1" x14ac:dyDescent="0.2">
      <c r="A11" s="31" t="s">
        <v>32</v>
      </c>
      <c r="B11" s="425" t="s">
        <v>226</v>
      </c>
      <c r="C11" s="426"/>
      <c r="D11" s="37">
        <v>72.319999999999993</v>
      </c>
      <c r="E11" s="309" t="s">
        <v>3</v>
      </c>
    </row>
    <row r="12" spans="1:5" ht="19.899999999999999" customHeight="1" x14ac:dyDescent="0.2">
      <c r="A12" s="31" t="s">
        <v>227</v>
      </c>
      <c r="B12" s="425" t="s">
        <v>228</v>
      </c>
      <c r="C12" s="426"/>
      <c r="D12" s="198" t="s">
        <v>1438</v>
      </c>
      <c r="E12" s="38"/>
    </row>
    <row r="13" spans="1:5" ht="40.15" customHeight="1" x14ac:dyDescent="0.2">
      <c r="A13" s="31" t="s">
        <v>34</v>
      </c>
      <c r="B13" s="425" t="s">
        <v>229</v>
      </c>
      <c r="C13" s="426"/>
      <c r="D13" s="198" t="s">
        <v>1438</v>
      </c>
      <c r="E13" s="38"/>
    </row>
    <row r="14" spans="1:5" ht="19.899999999999999" customHeight="1" x14ac:dyDescent="0.2">
      <c r="A14" s="31" t="s">
        <v>36</v>
      </c>
      <c r="B14" s="425" t="s">
        <v>230</v>
      </c>
      <c r="C14" s="426"/>
      <c r="D14" s="198" t="s">
        <v>1438</v>
      </c>
      <c r="E14" s="38"/>
    </row>
    <row r="15" spans="1:5" ht="40.15" customHeight="1" x14ac:dyDescent="0.2">
      <c r="A15" s="31" t="s">
        <v>231</v>
      </c>
      <c r="B15" s="425" t="s">
        <v>232</v>
      </c>
      <c r="C15" s="426"/>
      <c r="D15" s="198" t="s">
        <v>1438</v>
      </c>
      <c r="E15" s="309" t="s">
        <v>4</v>
      </c>
    </row>
    <row r="16" spans="1:5" ht="19.899999999999999" customHeight="1" x14ac:dyDescent="0.2">
      <c r="A16" s="50" t="s">
        <v>38</v>
      </c>
      <c r="B16" s="439" t="s">
        <v>233</v>
      </c>
      <c r="C16" s="418"/>
      <c r="D16" s="37">
        <v>4247.8500000000004</v>
      </c>
      <c r="E16" s="38"/>
    </row>
    <row r="17" spans="1:5" ht="19.899999999999999" customHeight="1" x14ac:dyDescent="0.2">
      <c r="A17" s="439" t="s">
        <v>234</v>
      </c>
      <c r="B17" s="467"/>
      <c r="C17" s="467"/>
      <c r="D17" s="422"/>
      <c r="E17" s="423"/>
    </row>
    <row r="18" spans="1:5" ht="19.899999999999999" customHeight="1" x14ac:dyDescent="0.2">
      <c r="A18" s="31" t="s">
        <v>65</v>
      </c>
      <c r="B18" s="425" t="s">
        <v>235</v>
      </c>
      <c r="C18" s="426"/>
      <c r="D18" s="37">
        <v>-2.23</v>
      </c>
      <c r="E18" s="38"/>
    </row>
    <row r="19" spans="1:5" ht="24.6" customHeight="1" x14ac:dyDescent="0.2">
      <c r="A19" s="31" t="s">
        <v>67</v>
      </c>
      <c r="B19" s="425" t="s">
        <v>236</v>
      </c>
      <c r="C19" s="426"/>
      <c r="D19" s="37">
        <v>-4.67</v>
      </c>
      <c r="E19" s="309" t="s">
        <v>5</v>
      </c>
    </row>
    <row r="20" spans="1:5" ht="19.899999999999999" customHeight="1" x14ac:dyDescent="0.2">
      <c r="A20" s="31" t="s">
        <v>69</v>
      </c>
      <c r="B20" s="425" t="s">
        <v>237</v>
      </c>
      <c r="C20" s="426"/>
      <c r="D20" s="38"/>
      <c r="E20" s="38"/>
    </row>
    <row r="21" spans="1:5" ht="60" customHeight="1" x14ac:dyDescent="0.2">
      <c r="A21" s="31" t="s">
        <v>71</v>
      </c>
      <c r="B21" s="425" t="s">
        <v>238</v>
      </c>
      <c r="C21" s="426"/>
      <c r="D21" s="37">
        <v>-0.06</v>
      </c>
      <c r="E21" s="309" t="s">
        <v>6</v>
      </c>
    </row>
    <row r="22" spans="1:5" ht="40.15" customHeight="1" x14ac:dyDescent="0.2">
      <c r="A22" s="31" t="s">
        <v>73</v>
      </c>
      <c r="B22" s="425" t="s">
        <v>239</v>
      </c>
      <c r="C22" s="426"/>
      <c r="D22" s="198" t="s">
        <v>1438</v>
      </c>
      <c r="E22" s="38"/>
    </row>
    <row r="23" spans="1:5" ht="19.899999999999999" customHeight="1" x14ac:dyDescent="0.2">
      <c r="A23" s="31" t="s">
        <v>120</v>
      </c>
      <c r="B23" s="425" t="s">
        <v>240</v>
      </c>
      <c r="C23" s="426"/>
      <c r="D23" s="198" t="s">
        <v>1438</v>
      </c>
      <c r="E23" s="38"/>
    </row>
    <row r="24" spans="1:5" ht="19.899999999999999" customHeight="1" x14ac:dyDescent="0.2">
      <c r="A24" s="31" t="s">
        <v>122</v>
      </c>
      <c r="B24" s="425" t="s">
        <v>241</v>
      </c>
      <c r="C24" s="426"/>
      <c r="D24" s="198" t="s">
        <v>1438</v>
      </c>
      <c r="E24" s="38"/>
    </row>
    <row r="25" spans="1:5" ht="40.15" customHeight="1" x14ac:dyDescent="0.2">
      <c r="A25" s="31" t="s">
        <v>123</v>
      </c>
      <c r="B25" s="425" t="s">
        <v>242</v>
      </c>
      <c r="C25" s="426"/>
      <c r="D25" s="37">
        <v>-4.62</v>
      </c>
      <c r="E25" s="309" t="s">
        <v>7</v>
      </c>
    </row>
    <row r="26" spans="1:5" ht="19.899999999999999" customHeight="1" x14ac:dyDescent="0.2">
      <c r="A26" s="31" t="s">
        <v>124</v>
      </c>
      <c r="B26" s="425" t="s">
        <v>243</v>
      </c>
      <c r="C26" s="426"/>
      <c r="D26" s="198" t="s">
        <v>1438</v>
      </c>
      <c r="E26" s="38"/>
    </row>
    <row r="27" spans="1:5" ht="40.15" customHeight="1" x14ac:dyDescent="0.2">
      <c r="A27" s="31" t="s">
        <v>125</v>
      </c>
      <c r="B27" s="425" t="s">
        <v>244</v>
      </c>
      <c r="C27" s="426"/>
      <c r="D27" s="307">
        <v>-41.5</v>
      </c>
      <c r="E27" s="38"/>
    </row>
    <row r="28" spans="1:5" ht="79.900000000000006" customHeight="1" x14ac:dyDescent="0.2">
      <c r="A28" s="31" t="s">
        <v>126</v>
      </c>
      <c r="B28" s="425" t="s">
        <v>245</v>
      </c>
      <c r="C28" s="426"/>
      <c r="D28" s="198" t="s">
        <v>1438</v>
      </c>
      <c r="E28" s="38"/>
    </row>
    <row r="29" spans="1:5" ht="79.900000000000006" customHeight="1" x14ac:dyDescent="0.2">
      <c r="A29" s="31" t="s">
        <v>127</v>
      </c>
      <c r="B29" s="425" t="s">
        <v>246</v>
      </c>
      <c r="C29" s="426"/>
      <c r="D29" s="198" t="s">
        <v>1438</v>
      </c>
      <c r="E29" s="38"/>
    </row>
    <row r="30" spans="1:5" ht="79.900000000000006" customHeight="1" x14ac:dyDescent="0.2">
      <c r="A30" s="31" t="s">
        <v>128</v>
      </c>
      <c r="B30" s="425" t="s">
        <v>247</v>
      </c>
      <c r="C30" s="426"/>
      <c r="D30" s="37">
        <v>-331.35</v>
      </c>
      <c r="E30" s="38"/>
    </row>
    <row r="31" spans="1:5" ht="19.899999999999999" customHeight="1" x14ac:dyDescent="0.2">
      <c r="A31" s="31" t="s">
        <v>129</v>
      </c>
      <c r="B31" s="425" t="s">
        <v>237</v>
      </c>
      <c r="C31" s="426"/>
      <c r="D31" s="38"/>
      <c r="E31" s="38"/>
    </row>
    <row r="32" spans="1:5" ht="40.15" customHeight="1" x14ac:dyDescent="0.2">
      <c r="A32" s="31" t="s">
        <v>248</v>
      </c>
      <c r="B32" s="425" t="s">
        <v>249</v>
      </c>
      <c r="C32" s="426"/>
      <c r="D32" s="198" t="s">
        <v>1438</v>
      </c>
      <c r="E32" s="38"/>
    </row>
    <row r="33" spans="1:5" ht="19.899999999999999" customHeight="1" x14ac:dyDescent="0.2">
      <c r="A33" s="31" t="s">
        <v>250</v>
      </c>
      <c r="B33" s="41"/>
      <c r="C33" s="43" t="s">
        <v>251</v>
      </c>
      <c r="D33" s="198" t="s">
        <v>1438</v>
      </c>
      <c r="E33" s="38"/>
    </row>
    <row r="34" spans="1:5" ht="19.899999999999999" customHeight="1" x14ac:dyDescent="0.2">
      <c r="A34" s="31" t="s">
        <v>252</v>
      </c>
      <c r="B34" s="41"/>
      <c r="C34" s="43" t="s">
        <v>253</v>
      </c>
      <c r="D34" s="198" t="s">
        <v>1438</v>
      </c>
      <c r="E34" s="38"/>
    </row>
    <row r="35" spans="1:5" ht="19.899999999999999" customHeight="1" x14ac:dyDescent="0.2">
      <c r="A35" s="31" t="s">
        <v>254</v>
      </c>
      <c r="B35" s="41"/>
      <c r="C35" s="43" t="s">
        <v>255</v>
      </c>
      <c r="D35" s="198" t="s">
        <v>1438</v>
      </c>
      <c r="E35" s="38"/>
    </row>
    <row r="36" spans="1:5" ht="60" customHeight="1" x14ac:dyDescent="0.2">
      <c r="A36" s="31" t="s">
        <v>256</v>
      </c>
      <c r="B36" s="425" t="s">
        <v>257</v>
      </c>
      <c r="C36" s="426"/>
      <c r="D36" s="198" t="s">
        <v>1438</v>
      </c>
      <c r="E36" s="38"/>
    </row>
    <row r="37" spans="1:5" ht="19.899999999999999" customHeight="1" x14ac:dyDescent="0.2">
      <c r="A37" s="31" t="s">
        <v>258</v>
      </c>
      <c r="B37" s="425" t="s">
        <v>259</v>
      </c>
      <c r="C37" s="426"/>
      <c r="D37" s="198" t="s">
        <v>1438</v>
      </c>
      <c r="E37" s="38"/>
    </row>
    <row r="38" spans="1:5" ht="60" customHeight="1" x14ac:dyDescent="0.2">
      <c r="A38" s="31" t="s">
        <v>260</v>
      </c>
      <c r="B38" s="41"/>
      <c r="C38" s="43" t="s">
        <v>261</v>
      </c>
      <c r="D38" s="198" t="s">
        <v>1438</v>
      </c>
      <c r="E38" s="38"/>
    </row>
    <row r="39" spans="1:5" ht="19.899999999999999" customHeight="1" x14ac:dyDescent="0.2">
      <c r="A39" s="31" t="s">
        <v>262</v>
      </c>
      <c r="B39" s="425" t="s">
        <v>237</v>
      </c>
      <c r="C39" s="426"/>
      <c r="D39" s="38"/>
      <c r="E39" s="38"/>
    </row>
    <row r="40" spans="1:5" ht="19.899999999999999" customHeight="1" x14ac:dyDescent="0.2">
      <c r="A40" s="31" t="s">
        <v>263</v>
      </c>
      <c r="B40" s="41"/>
      <c r="C40" s="43" t="s">
        <v>264</v>
      </c>
      <c r="D40" s="198" t="s">
        <v>1438</v>
      </c>
      <c r="E40" s="38"/>
    </row>
    <row r="41" spans="1:5" ht="19.899999999999999" customHeight="1" x14ac:dyDescent="0.2">
      <c r="A41" s="31" t="s">
        <v>265</v>
      </c>
      <c r="B41" s="425" t="s">
        <v>266</v>
      </c>
      <c r="C41" s="426"/>
      <c r="D41" s="198" t="s">
        <v>1438</v>
      </c>
      <c r="E41" s="38"/>
    </row>
    <row r="42" spans="1:5" ht="79.900000000000006" customHeight="1" x14ac:dyDescent="0.2">
      <c r="A42" s="31" t="s">
        <v>267</v>
      </c>
      <c r="B42" s="425" t="s">
        <v>268</v>
      </c>
      <c r="C42" s="426"/>
      <c r="D42" s="198" t="s">
        <v>1438</v>
      </c>
      <c r="E42" s="38"/>
    </row>
    <row r="43" spans="1:5" ht="19.899999999999999" customHeight="1" x14ac:dyDescent="0.2">
      <c r="A43" s="31" t="s">
        <v>269</v>
      </c>
      <c r="B43" s="425" t="s">
        <v>237</v>
      </c>
      <c r="C43" s="426"/>
      <c r="D43" s="38"/>
      <c r="E43" s="38"/>
    </row>
    <row r="44" spans="1:5" ht="40.15" customHeight="1" x14ac:dyDescent="0.2">
      <c r="A44" s="31" t="s">
        <v>270</v>
      </c>
      <c r="B44" s="425" t="s">
        <v>271</v>
      </c>
      <c r="C44" s="426"/>
      <c r="D44" s="198" t="s">
        <v>1438</v>
      </c>
      <c r="E44" s="38"/>
    </row>
    <row r="45" spans="1:5" ht="40.15" customHeight="1" x14ac:dyDescent="0.2">
      <c r="A45" s="31" t="s">
        <v>272</v>
      </c>
      <c r="B45" s="425" t="s">
        <v>273</v>
      </c>
      <c r="C45" s="426"/>
      <c r="D45" s="37">
        <v>-13.01</v>
      </c>
      <c r="E45" s="38"/>
    </row>
    <row r="46" spans="1:5" ht="19.899999999999999" customHeight="1" x14ac:dyDescent="0.2">
      <c r="A46" s="31" t="s">
        <v>274</v>
      </c>
      <c r="B46" s="439" t="s">
        <v>275</v>
      </c>
      <c r="C46" s="418"/>
      <c r="D46" s="81">
        <v>-397.43</v>
      </c>
      <c r="E46" s="38"/>
    </row>
    <row r="47" spans="1:5" ht="19.899999999999999" customHeight="1" x14ac:dyDescent="0.2">
      <c r="A47" s="31" t="s">
        <v>276</v>
      </c>
      <c r="B47" s="439" t="s">
        <v>277</v>
      </c>
      <c r="C47" s="418"/>
      <c r="D47" s="37">
        <v>3850.42</v>
      </c>
      <c r="E47" s="38"/>
    </row>
    <row r="48" spans="1:5" ht="19.899999999999999" customHeight="1" x14ac:dyDescent="0.2">
      <c r="A48" s="439" t="s">
        <v>278</v>
      </c>
      <c r="B48" s="467"/>
      <c r="C48" s="467"/>
      <c r="D48" s="422"/>
      <c r="E48" s="423"/>
    </row>
    <row r="49" spans="1:5" ht="19.899999999999999" customHeight="1" x14ac:dyDescent="0.2">
      <c r="A49" s="31" t="s">
        <v>279</v>
      </c>
      <c r="B49" s="425" t="s">
        <v>224</v>
      </c>
      <c r="C49" s="426"/>
      <c r="D49" s="198">
        <v>20</v>
      </c>
      <c r="E49" s="309" t="s">
        <v>8</v>
      </c>
    </row>
    <row r="50" spans="1:5" ht="19.899999999999999" customHeight="1" x14ac:dyDescent="0.2">
      <c r="A50" s="31" t="s">
        <v>280</v>
      </c>
      <c r="B50" s="41"/>
      <c r="C50" s="43" t="s">
        <v>281</v>
      </c>
      <c r="D50" s="198">
        <v>20</v>
      </c>
      <c r="E50" s="309" t="s">
        <v>8</v>
      </c>
    </row>
    <row r="51" spans="1:5" ht="19.899999999999999" customHeight="1" x14ac:dyDescent="0.2">
      <c r="A51" s="31" t="s">
        <v>282</v>
      </c>
      <c r="B51" s="41"/>
      <c r="C51" s="43" t="s">
        <v>283</v>
      </c>
      <c r="D51" s="198" t="s">
        <v>1438</v>
      </c>
      <c r="E51" s="38"/>
    </row>
    <row r="52" spans="1:5" ht="60" customHeight="1" x14ac:dyDescent="0.2">
      <c r="A52" s="31" t="s">
        <v>284</v>
      </c>
      <c r="B52" s="425" t="s">
        <v>285</v>
      </c>
      <c r="C52" s="426"/>
      <c r="D52" s="198" t="s">
        <v>1438</v>
      </c>
      <c r="E52" s="38"/>
    </row>
    <row r="53" spans="1:5" ht="40.15" customHeight="1" x14ac:dyDescent="0.2">
      <c r="A53" s="31" t="s">
        <v>286</v>
      </c>
      <c r="B53" s="425" t="s">
        <v>287</v>
      </c>
      <c r="C53" s="426"/>
      <c r="D53" s="198" t="s">
        <v>1438</v>
      </c>
      <c r="E53" s="38"/>
    </row>
    <row r="54" spans="1:5" ht="40.15" customHeight="1" x14ac:dyDescent="0.2">
      <c r="A54" s="31" t="s">
        <v>288</v>
      </c>
      <c r="B54" s="425" t="s">
        <v>289</v>
      </c>
      <c r="C54" s="426"/>
      <c r="D54" s="198" t="s">
        <v>1438</v>
      </c>
      <c r="E54" s="38"/>
    </row>
    <row r="55" spans="1:5" ht="60" customHeight="1" x14ac:dyDescent="0.2">
      <c r="A55" s="31" t="s">
        <v>290</v>
      </c>
      <c r="B55" s="425" t="s">
        <v>291</v>
      </c>
      <c r="C55" s="426"/>
      <c r="D55" s="198" t="s">
        <v>1438</v>
      </c>
      <c r="E55" s="38"/>
    </row>
    <row r="56" spans="1:5" ht="19.899999999999999" customHeight="1" x14ac:dyDescent="0.2">
      <c r="A56" s="31" t="s">
        <v>292</v>
      </c>
      <c r="B56" s="41"/>
      <c r="C56" s="43" t="s">
        <v>293</v>
      </c>
      <c r="D56" s="198" t="s">
        <v>1438</v>
      </c>
      <c r="E56" s="38"/>
    </row>
    <row r="57" spans="1:5" ht="19.899999999999999" customHeight="1" x14ac:dyDescent="0.2">
      <c r="A57" s="50" t="s">
        <v>294</v>
      </c>
      <c r="B57" s="439" t="s">
        <v>295</v>
      </c>
      <c r="C57" s="418"/>
      <c r="D57" s="198">
        <v>20</v>
      </c>
      <c r="E57" s="38"/>
    </row>
    <row r="58" spans="1:5" ht="19.899999999999999" customHeight="1" x14ac:dyDescent="0.2">
      <c r="A58" s="439" t="s">
        <v>296</v>
      </c>
      <c r="B58" s="467"/>
      <c r="C58" s="467"/>
      <c r="D58" s="422"/>
      <c r="E58" s="423"/>
    </row>
    <row r="59" spans="1:5" ht="40.15" customHeight="1" x14ac:dyDescent="0.2">
      <c r="A59" s="31" t="s">
        <v>297</v>
      </c>
      <c r="B59" s="425" t="s">
        <v>298</v>
      </c>
      <c r="C59" s="426"/>
      <c r="D59" s="198" t="s">
        <v>1438</v>
      </c>
      <c r="E59" s="38"/>
    </row>
    <row r="60" spans="1:5" ht="79.900000000000006" customHeight="1" x14ac:dyDescent="0.2">
      <c r="A60" s="31" t="s">
        <v>299</v>
      </c>
      <c r="B60" s="425" t="s">
        <v>300</v>
      </c>
      <c r="C60" s="426"/>
      <c r="D60" s="198" t="s">
        <v>1438</v>
      </c>
      <c r="E60" s="38"/>
    </row>
    <row r="61" spans="1:5" ht="79.900000000000006" customHeight="1" x14ac:dyDescent="0.2">
      <c r="A61" s="31" t="s">
        <v>301</v>
      </c>
      <c r="B61" s="425" t="s">
        <v>302</v>
      </c>
      <c r="C61" s="426"/>
      <c r="D61" s="198" t="s">
        <v>1438</v>
      </c>
      <c r="E61" s="38"/>
    </row>
    <row r="62" spans="1:5" ht="60" customHeight="1" x14ac:dyDescent="0.2">
      <c r="A62" s="31" t="s">
        <v>303</v>
      </c>
      <c r="B62" s="425" t="s">
        <v>304</v>
      </c>
      <c r="C62" s="426"/>
      <c r="D62" s="198" t="s">
        <v>1438</v>
      </c>
      <c r="E62" s="38"/>
    </row>
    <row r="63" spans="1:5" ht="19.899999999999999" customHeight="1" x14ac:dyDescent="0.2">
      <c r="A63" s="31" t="s">
        <v>305</v>
      </c>
      <c r="B63" s="425" t="s">
        <v>237</v>
      </c>
      <c r="C63" s="426"/>
      <c r="D63" s="38"/>
      <c r="E63" s="38"/>
    </row>
    <row r="64" spans="1:5" ht="40.15" customHeight="1" x14ac:dyDescent="0.2">
      <c r="A64" s="31" t="s">
        <v>306</v>
      </c>
      <c r="B64" s="425" t="s">
        <v>307</v>
      </c>
      <c r="C64" s="426"/>
      <c r="D64" s="198" t="s">
        <v>1438</v>
      </c>
      <c r="E64" s="38"/>
    </row>
    <row r="65" spans="1:5" ht="19.899999999999999" customHeight="1" x14ac:dyDescent="0.2">
      <c r="A65" s="31" t="s">
        <v>308</v>
      </c>
      <c r="B65" s="425" t="s">
        <v>309</v>
      </c>
      <c r="C65" s="426"/>
      <c r="D65" s="198" t="s">
        <v>1438</v>
      </c>
      <c r="E65" s="38"/>
    </row>
    <row r="66" spans="1:5" ht="19.899999999999999" customHeight="1" x14ac:dyDescent="0.2">
      <c r="A66" s="50" t="s">
        <v>310</v>
      </c>
      <c r="B66" s="439" t="s">
        <v>311</v>
      </c>
      <c r="C66" s="418"/>
      <c r="D66" s="308" t="s">
        <v>1438</v>
      </c>
      <c r="E66" s="38"/>
    </row>
    <row r="67" spans="1:5" ht="19.899999999999999" customHeight="1" x14ac:dyDescent="0.2">
      <c r="A67" s="50" t="s">
        <v>312</v>
      </c>
      <c r="B67" s="439" t="s">
        <v>313</v>
      </c>
      <c r="C67" s="418"/>
      <c r="D67" s="198">
        <v>20</v>
      </c>
      <c r="E67" s="38"/>
    </row>
    <row r="68" spans="1:5" ht="19.899999999999999" customHeight="1" x14ac:dyDescent="0.2">
      <c r="A68" s="50" t="s">
        <v>314</v>
      </c>
      <c r="B68" s="439" t="s">
        <v>315</v>
      </c>
      <c r="C68" s="418"/>
      <c r="D68" s="81">
        <v>3870.42</v>
      </c>
      <c r="E68" s="38"/>
    </row>
    <row r="69" spans="1:5" ht="19.899999999999999" customHeight="1" x14ac:dyDescent="0.2">
      <c r="A69" s="439" t="s">
        <v>316</v>
      </c>
      <c r="B69" s="467"/>
      <c r="C69" s="467"/>
      <c r="D69" s="422"/>
      <c r="E69" s="423"/>
    </row>
    <row r="70" spans="1:5" ht="19.899999999999999" customHeight="1" x14ac:dyDescent="0.2">
      <c r="A70" s="31" t="s">
        <v>317</v>
      </c>
      <c r="B70" s="425" t="s">
        <v>224</v>
      </c>
      <c r="C70" s="426"/>
      <c r="D70" s="37">
        <v>345.99</v>
      </c>
      <c r="E70" s="38"/>
    </row>
    <row r="71" spans="1:5" ht="40.15" customHeight="1" x14ac:dyDescent="0.2">
      <c r="A71" s="31" t="s">
        <v>318</v>
      </c>
      <c r="B71" s="425" t="s">
        <v>319</v>
      </c>
      <c r="C71" s="426"/>
      <c r="D71" s="198" t="s">
        <v>1438</v>
      </c>
      <c r="E71" s="38"/>
    </row>
    <row r="72" spans="1:5" ht="40.15" customHeight="1" x14ac:dyDescent="0.2">
      <c r="A72" s="31" t="s">
        <v>320</v>
      </c>
      <c r="B72" s="425" t="s">
        <v>321</v>
      </c>
      <c r="C72" s="426"/>
      <c r="D72" s="198" t="s">
        <v>1438</v>
      </c>
      <c r="E72" s="38"/>
    </row>
    <row r="73" spans="1:5" ht="40.15" customHeight="1" x14ac:dyDescent="0.2">
      <c r="A73" s="31" t="s">
        <v>322</v>
      </c>
      <c r="B73" s="425" t="s">
        <v>323</v>
      </c>
      <c r="C73" s="426"/>
      <c r="D73" s="198" t="s">
        <v>1438</v>
      </c>
      <c r="E73" s="38"/>
    </row>
    <row r="74" spans="1:5" ht="60" customHeight="1" x14ac:dyDescent="0.2">
      <c r="A74" s="31" t="s">
        <v>324</v>
      </c>
      <c r="B74" s="425" t="s">
        <v>325</v>
      </c>
      <c r="C74" s="426"/>
      <c r="D74" s="198" t="s">
        <v>1438</v>
      </c>
      <c r="E74" s="38"/>
    </row>
    <row r="75" spans="1:5" ht="19.899999999999999" customHeight="1" x14ac:dyDescent="0.2">
      <c r="A75" s="31" t="s">
        <v>326</v>
      </c>
      <c r="B75" s="41"/>
      <c r="C75" s="43" t="s">
        <v>327</v>
      </c>
      <c r="D75" s="198" t="s">
        <v>1438</v>
      </c>
      <c r="E75" s="38"/>
    </row>
    <row r="76" spans="1:5" ht="19.899999999999999" customHeight="1" x14ac:dyDescent="0.2">
      <c r="A76" s="31" t="s">
        <v>328</v>
      </c>
      <c r="B76" s="425" t="s">
        <v>329</v>
      </c>
      <c r="C76" s="426"/>
      <c r="D76" s="198" t="s">
        <v>1438</v>
      </c>
      <c r="E76" s="38"/>
    </row>
    <row r="77" spans="1:5" ht="19.899999999999999" customHeight="1" x14ac:dyDescent="0.2">
      <c r="A77" s="50" t="s">
        <v>330</v>
      </c>
      <c r="B77" s="439" t="s">
        <v>331</v>
      </c>
      <c r="C77" s="418"/>
      <c r="D77" s="37">
        <v>345.99</v>
      </c>
      <c r="E77" s="38"/>
    </row>
    <row r="78" spans="1:5" ht="19.899999999999999" customHeight="1" x14ac:dyDescent="0.2">
      <c r="A78" s="439" t="s">
        <v>332</v>
      </c>
      <c r="B78" s="467"/>
      <c r="C78" s="467"/>
      <c r="D78" s="422"/>
      <c r="E78" s="423"/>
    </row>
    <row r="79" spans="1:5" ht="40.15" customHeight="1" x14ac:dyDescent="0.2">
      <c r="A79" s="31" t="s">
        <v>333</v>
      </c>
      <c r="B79" s="425" t="s">
        <v>334</v>
      </c>
      <c r="C79" s="426"/>
      <c r="D79" s="37">
        <v>-16.149999999999999</v>
      </c>
      <c r="E79" s="38"/>
    </row>
    <row r="80" spans="1:5" ht="79.900000000000006" customHeight="1" x14ac:dyDescent="0.2">
      <c r="A80" s="31" t="s">
        <v>335</v>
      </c>
      <c r="B80" s="425" t="s">
        <v>336</v>
      </c>
      <c r="C80" s="426"/>
      <c r="D80" s="198" t="s">
        <v>1438</v>
      </c>
      <c r="E80" s="38"/>
    </row>
    <row r="81" spans="1:5" ht="79.900000000000006" customHeight="1" x14ac:dyDescent="0.2">
      <c r="A81" s="31" t="s">
        <v>337</v>
      </c>
      <c r="B81" s="425" t="s">
        <v>338</v>
      </c>
      <c r="C81" s="426"/>
      <c r="D81" s="198" t="s">
        <v>1438</v>
      </c>
      <c r="E81" s="38"/>
    </row>
    <row r="82" spans="1:5" ht="19.899999999999999" customHeight="1" x14ac:dyDescent="0.2">
      <c r="A82" s="31" t="s">
        <v>339</v>
      </c>
      <c r="B82" s="425" t="s">
        <v>237</v>
      </c>
      <c r="C82" s="426"/>
      <c r="D82" s="38"/>
      <c r="E82" s="38"/>
    </row>
    <row r="83" spans="1:5" ht="79.900000000000006" customHeight="1" x14ac:dyDescent="0.2">
      <c r="A83" s="31" t="s">
        <v>340</v>
      </c>
      <c r="B83" s="425" t="s">
        <v>341</v>
      </c>
      <c r="C83" s="426"/>
      <c r="D83" s="37">
        <v>-0.38</v>
      </c>
      <c r="E83" s="38"/>
    </row>
    <row r="84" spans="1:5" ht="19.899999999999999" customHeight="1" x14ac:dyDescent="0.2">
      <c r="A84" s="31" t="s">
        <v>342</v>
      </c>
      <c r="B84" s="425" t="s">
        <v>237</v>
      </c>
      <c r="C84" s="426"/>
      <c r="D84" s="38"/>
      <c r="E84" s="38"/>
    </row>
    <row r="85" spans="1:5" ht="40.15" customHeight="1" x14ac:dyDescent="0.2">
      <c r="A85" s="31" t="s">
        <v>343</v>
      </c>
      <c r="B85" s="425" t="s">
        <v>344</v>
      </c>
      <c r="C85" s="426"/>
      <c r="D85" s="198" t="s">
        <v>1438</v>
      </c>
      <c r="E85" s="38"/>
    </row>
    <row r="86" spans="1:5" ht="19.899999999999999" customHeight="1" x14ac:dyDescent="0.2">
      <c r="A86" s="31" t="s">
        <v>345</v>
      </c>
      <c r="B86" s="425" t="s">
        <v>346</v>
      </c>
      <c r="C86" s="426"/>
      <c r="D86" s="198" t="s">
        <v>1438</v>
      </c>
      <c r="E86" s="38"/>
    </row>
    <row r="87" spans="1:5" ht="19.899999999999999" customHeight="1" x14ac:dyDescent="0.2">
      <c r="A87" s="50" t="s">
        <v>347</v>
      </c>
      <c r="B87" s="439" t="s">
        <v>348</v>
      </c>
      <c r="C87" s="418"/>
      <c r="D87" s="81">
        <v>-16.53</v>
      </c>
      <c r="E87" s="38"/>
    </row>
    <row r="88" spans="1:5" ht="19.899999999999999" customHeight="1" x14ac:dyDescent="0.2">
      <c r="A88" s="50" t="s">
        <v>349</v>
      </c>
      <c r="B88" s="439" t="s">
        <v>350</v>
      </c>
      <c r="C88" s="418"/>
      <c r="D88" s="81">
        <v>329.47</v>
      </c>
      <c r="E88" s="38"/>
    </row>
    <row r="89" spans="1:5" ht="19.899999999999999" customHeight="1" x14ac:dyDescent="0.2">
      <c r="A89" s="50" t="s">
        <v>351</v>
      </c>
      <c r="B89" s="439" t="s">
        <v>352</v>
      </c>
      <c r="C89" s="418"/>
      <c r="D89" s="81">
        <v>4199.8900000000003</v>
      </c>
      <c r="E89" s="38"/>
    </row>
    <row r="90" spans="1:5" ht="19.899999999999999" customHeight="1" x14ac:dyDescent="0.2">
      <c r="A90" s="50" t="s">
        <v>353</v>
      </c>
      <c r="B90" s="439" t="s">
        <v>354</v>
      </c>
      <c r="C90" s="418"/>
      <c r="D90" s="37">
        <v>19357.07</v>
      </c>
      <c r="E90" s="38"/>
    </row>
    <row r="91" spans="1:5" ht="19.899999999999999" customHeight="1" x14ac:dyDescent="0.2">
      <c r="A91" s="439" t="s">
        <v>355</v>
      </c>
      <c r="B91" s="467"/>
      <c r="C91" s="467"/>
      <c r="D91" s="422"/>
      <c r="E91" s="423"/>
    </row>
    <row r="92" spans="1:5" ht="19.899999999999999" customHeight="1" x14ac:dyDescent="0.2">
      <c r="A92" s="31" t="s">
        <v>356</v>
      </c>
      <c r="B92" s="425" t="s">
        <v>357</v>
      </c>
      <c r="C92" s="426"/>
      <c r="D92" s="94">
        <v>0.19891557051749201</v>
      </c>
      <c r="E92" s="38"/>
    </row>
    <row r="93" spans="1:5" ht="19.899999999999999" customHeight="1" x14ac:dyDescent="0.2">
      <c r="A93" s="31" t="s">
        <v>358</v>
      </c>
      <c r="B93" s="425" t="s">
        <v>359</v>
      </c>
      <c r="C93" s="426"/>
      <c r="D93" s="94">
        <v>0.19994878471595001</v>
      </c>
      <c r="E93" s="38"/>
    </row>
    <row r="94" spans="1:5" ht="19.899999999999999" customHeight="1" x14ac:dyDescent="0.2">
      <c r="A94" s="31" t="s">
        <v>360</v>
      </c>
      <c r="B94" s="425" t="s">
        <v>361</v>
      </c>
      <c r="C94" s="426"/>
      <c r="D94" s="94">
        <v>0.21696929632058401</v>
      </c>
      <c r="E94" s="38"/>
    </row>
    <row r="95" spans="1:5" ht="100.15" customHeight="1" x14ac:dyDescent="0.2">
      <c r="A95" s="31" t="s">
        <v>362</v>
      </c>
      <c r="B95" s="425" t="s">
        <v>363</v>
      </c>
      <c r="C95" s="426"/>
      <c r="D95" s="94">
        <v>8.2058316000000006E-2</v>
      </c>
      <c r="E95" s="38"/>
    </row>
    <row r="96" spans="1:5" ht="19.899999999999999" customHeight="1" x14ac:dyDescent="0.2">
      <c r="A96" s="31" t="s">
        <v>364</v>
      </c>
      <c r="B96" s="41"/>
      <c r="C96" s="43" t="s">
        <v>365</v>
      </c>
      <c r="D96" s="94">
        <v>2.5000000000052001E-2</v>
      </c>
      <c r="E96" s="38"/>
    </row>
    <row r="97" spans="1:5" ht="19.899999999999999" customHeight="1" x14ac:dyDescent="0.2">
      <c r="A97" s="31" t="s">
        <v>366</v>
      </c>
      <c r="B97" s="41"/>
      <c r="C97" s="43" t="s">
        <v>367</v>
      </c>
      <c r="D97" s="94">
        <v>3.7235404304629999E-3</v>
      </c>
      <c r="E97" s="38"/>
    </row>
    <row r="98" spans="1:5" ht="19.899999999999999" customHeight="1" x14ac:dyDescent="0.2">
      <c r="A98" s="31" t="s">
        <v>368</v>
      </c>
      <c r="B98" s="41"/>
      <c r="C98" s="43" t="s">
        <v>369</v>
      </c>
      <c r="D98" s="94">
        <v>1.0222754651940001E-3</v>
      </c>
      <c r="E98" s="38"/>
    </row>
    <row r="99" spans="1:5" ht="40.15" customHeight="1" x14ac:dyDescent="0.2">
      <c r="A99" s="31" t="s">
        <v>370</v>
      </c>
      <c r="B99" s="41"/>
      <c r="C99" s="43" t="s">
        <v>371</v>
      </c>
      <c r="D99" s="94" t="s">
        <v>1438</v>
      </c>
      <c r="E99" s="38"/>
    </row>
    <row r="100" spans="1:5" ht="40.15" customHeight="1" x14ac:dyDescent="0.2">
      <c r="A100" s="31" t="s">
        <v>372</v>
      </c>
      <c r="B100" s="41"/>
      <c r="C100" s="43" t="s">
        <v>373</v>
      </c>
      <c r="D100" s="94">
        <v>7.3125000000000004E-3</v>
      </c>
      <c r="E100" s="38"/>
    </row>
    <row r="101" spans="1:5" ht="40.15" customHeight="1" x14ac:dyDescent="0.2">
      <c r="A101" s="31" t="s">
        <v>374</v>
      </c>
      <c r="B101" s="439" t="s">
        <v>375</v>
      </c>
      <c r="C101" s="418"/>
      <c r="D101" s="94">
        <v>0.12396929632013</v>
      </c>
      <c r="E101" s="38"/>
    </row>
    <row r="102" spans="1:5" ht="19.899999999999999" customHeight="1" x14ac:dyDescent="0.2">
      <c r="A102" s="439" t="s">
        <v>376</v>
      </c>
      <c r="B102" s="467"/>
      <c r="C102" s="467"/>
      <c r="D102" s="467"/>
      <c r="E102" s="418"/>
    </row>
    <row r="103" spans="1:5" ht="19.899999999999999" customHeight="1" x14ac:dyDescent="0.2">
      <c r="A103" s="31" t="s">
        <v>377</v>
      </c>
      <c r="B103" s="425" t="s">
        <v>378</v>
      </c>
      <c r="C103" s="426"/>
      <c r="D103" s="38"/>
      <c r="E103" s="38"/>
    </row>
    <row r="104" spans="1:5" ht="19.899999999999999" customHeight="1" x14ac:dyDescent="0.2">
      <c r="A104" s="31" t="s">
        <v>379</v>
      </c>
      <c r="B104" s="425" t="s">
        <v>378</v>
      </c>
      <c r="C104" s="426"/>
      <c r="D104" s="38"/>
      <c r="E104" s="38"/>
    </row>
    <row r="105" spans="1:5" ht="19.899999999999999" customHeight="1" x14ac:dyDescent="0.2">
      <c r="A105" s="31" t="s">
        <v>380</v>
      </c>
      <c r="B105" s="425" t="s">
        <v>378</v>
      </c>
      <c r="C105" s="426"/>
      <c r="D105" s="38"/>
      <c r="E105" s="38"/>
    </row>
    <row r="106" spans="1:5" ht="19.899999999999999" customHeight="1" x14ac:dyDescent="0.2">
      <c r="A106" s="439" t="s">
        <v>381</v>
      </c>
      <c r="B106" s="467"/>
      <c r="C106" s="467"/>
      <c r="D106" s="422"/>
      <c r="E106" s="423"/>
    </row>
    <row r="107" spans="1:5" ht="79.900000000000006" customHeight="1" x14ac:dyDescent="0.2">
      <c r="A107" s="31" t="s">
        <v>382</v>
      </c>
      <c r="B107" s="425" t="s">
        <v>383</v>
      </c>
      <c r="C107" s="426"/>
      <c r="D107" s="37">
        <v>105.03</v>
      </c>
      <c r="E107" s="38"/>
    </row>
    <row r="108" spans="1:5" ht="79.900000000000006" customHeight="1" x14ac:dyDescent="0.2">
      <c r="A108" s="31" t="s">
        <v>384</v>
      </c>
      <c r="B108" s="425" t="s">
        <v>385</v>
      </c>
      <c r="C108" s="426"/>
      <c r="D108" s="37">
        <v>418.18</v>
      </c>
      <c r="E108" s="38"/>
    </row>
    <row r="109" spans="1:5" ht="19.899999999999999" customHeight="1" x14ac:dyDescent="0.2">
      <c r="A109" s="31" t="s">
        <v>386</v>
      </c>
      <c r="B109" s="425" t="s">
        <v>237</v>
      </c>
      <c r="C109" s="426"/>
      <c r="D109" s="38"/>
      <c r="E109" s="38"/>
    </row>
    <row r="110" spans="1:5" ht="60" customHeight="1" x14ac:dyDescent="0.2">
      <c r="A110" s="31" t="s">
        <v>387</v>
      </c>
      <c r="B110" s="425" t="s">
        <v>388</v>
      </c>
      <c r="C110" s="426"/>
      <c r="D110" s="366">
        <v>20.100000000000001</v>
      </c>
      <c r="E110" s="38"/>
    </row>
    <row r="111" spans="1:5" ht="19.899999999999999" customHeight="1" x14ac:dyDescent="0.2">
      <c r="A111" s="439" t="s">
        <v>389</v>
      </c>
      <c r="B111" s="467"/>
      <c r="C111" s="467"/>
      <c r="D111" s="422"/>
      <c r="E111" s="423"/>
    </row>
    <row r="112" spans="1:5" ht="40.15" customHeight="1" x14ac:dyDescent="0.2">
      <c r="A112" s="31" t="s">
        <v>390</v>
      </c>
      <c r="B112" s="425" t="s">
        <v>391</v>
      </c>
      <c r="C112" s="426"/>
      <c r="D112" s="198" t="s">
        <v>1438</v>
      </c>
      <c r="E112" s="38"/>
    </row>
    <row r="113" spans="1:5" ht="19.899999999999999" customHeight="1" x14ac:dyDescent="0.2">
      <c r="A113" s="31" t="s">
        <v>392</v>
      </c>
      <c r="B113" s="425" t="s">
        <v>393</v>
      </c>
      <c r="C113" s="426"/>
      <c r="D113" s="37">
        <v>224.81</v>
      </c>
      <c r="E113" s="38"/>
    </row>
    <row r="114" spans="1:5" ht="40.15" customHeight="1" x14ac:dyDescent="0.2">
      <c r="A114" s="31" t="s">
        <v>394</v>
      </c>
      <c r="B114" s="425" t="s">
        <v>395</v>
      </c>
      <c r="C114" s="426"/>
      <c r="D114" s="198" t="s">
        <v>1438</v>
      </c>
      <c r="E114" s="38"/>
    </row>
    <row r="115" spans="1:5" ht="40.15" customHeight="1" x14ac:dyDescent="0.2">
      <c r="A115" s="31" t="s">
        <v>396</v>
      </c>
      <c r="B115" s="425" t="s">
        <v>397</v>
      </c>
      <c r="C115" s="426"/>
      <c r="D115" s="198" t="s">
        <v>1438</v>
      </c>
      <c r="E115" s="38"/>
    </row>
    <row r="116" spans="1:5" ht="40.15" customHeight="1" x14ac:dyDescent="0.2">
      <c r="A116" s="439" t="s">
        <v>398</v>
      </c>
      <c r="B116" s="467"/>
      <c r="C116" s="467"/>
      <c r="D116" s="422"/>
      <c r="E116" s="423"/>
    </row>
    <row r="117" spans="1:5" ht="19.899999999999999" customHeight="1" x14ac:dyDescent="0.2">
      <c r="A117" s="31" t="s">
        <v>399</v>
      </c>
      <c r="B117" s="425" t="s">
        <v>400</v>
      </c>
      <c r="C117" s="426"/>
      <c r="D117" s="198" t="s">
        <v>1438</v>
      </c>
      <c r="E117" s="38"/>
    </row>
    <row r="118" spans="1:5" ht="40.15" customHeight="1" x14ac:dyDescent="0.2">
      <c r="A118" s="31" t="s">
        <v>401</v>
      </c>
      <c r="B118" s="425" t="s">
        <v>402</v>
      </c>
      <c r="C118" s="426"/>
      <c r="D118" s="198" t="s">
        <v>1438</v>
      </c>
      <c r="E118" s="38"/>
    </row>
    <row r="119" spans="1:5" ht="19.899999999999999" customHeight="1" x14ac:dyDescent="0.2">
      <c r="A119" s="31" t="s">
        <v>403</v>
      </c>
      <c r="B119" s="425" t="s">
        <v>404</v>
      </c>
      <c r="C119" s="426"/>
      <c r="D119" s="198" t="s">
        <v>1438</v>
      </c>
      <c r="E119" s="38"/>
    </row>
    <row r="120" spans="1:5" ht="40.15" customHeight="1" x14ac:dyDescent="0.2">
      <c r="A120" s="31" t="s">
        <v>405</v>
      </c>
      <c r="B120" s="425" t="s">
        <v>406</v>
      </c>
      <c r="C120" s="426"/>
      <c r="D120" s="198" t="s">
        <v>1438</v>
      </c>
      <c r="E120" s="38"/>
    </row>
    <row r="121" spans="1:5" ht="19.899999999999999" customHeight="1" x14ac:dyDescent="0.2">
      <c r="A121" s="31" t="s">
        <v>407</v>
      </c>
      <c r="B121" s="425" t="s">
        <v>408</v>
      </c>
      <c r="C121" s="426"/>
      <c r="D121" s="198" t="s">
        <v>1438</v>
      </c>
      <c r="E121" s="38"/>
    </row>
    <row r="122" spans="1:5" ht="40.15" customHeight="1" x14ac:dyDescent="0.2">
      <c r="A122" s="31" t="s">
        <v>409</v>
      </c>
      <c r="B122" s="425" t="s">
        <v>410</v>
      </c>
      <c r="C122" s="426"/>
      <c r="D122" s="198" t="s">
        <v>1438</v>
      </c>
      <c r="E122" s="38"/>
    </row>
  </sheetData>
  <mergeCells count="114">
    <mergeCell ref="B117:C117"/>
    <mergeCell ref="B118:C118"/>
    <mergeCell ref="B119:C119"/>
    <mergeCell ref="B120:C120"/>
    <mergeCell ref="B121:C121"/>
    <mergeCell ref="B122:C122"/>
    <mergeCell ref="B110:C110"/>
    <mergeCell ref="A111:C111"/>
    <mergeCell ref="D111:E111"/>
    <mergeCell ref="B112:C112"/>
    <mergeCell ref="B113:C113"/>
    <mergeCell ref="B114:C114"/>
    <mergeCell ref="B115:C115"/>
    <mergeCell ref="A116:C116"/>
    <mergeCell ref="D116:E116"/>
    <mergeCell ref="A102:E102"/>
    <mergeCell ref="B103:C103"/>
    <mergeCell ref="B104:C104"/>
    <mergeCell ref="B105:C105"/>
    <mergeCell ref="A106:C106"/>
    <mergeCell ref="D106:E106"/>
    <mergeCell ref="B107:C107"/>
    <mergeCell ref="B108:C108"/>
    <mergeCell ref="B109:C109"/>
    <mergeCell ref="B89:C89"/>
    <mergeCell ref="B90:C90"/>
    <mergeCell ref="A91:C91"/>
    <mergeCell ref="D91:E91"/>
    <mergeCell ref="B92:C92"/>
    <mergeCell ref="B93:C93"/>
    <mergeCell ref="B94:C94"/>
    <mergeCell ref="B95:C95"/>
    <mergeCell ref="B101:C101"/>
    <mergeCell ref="B80:C80"/>
    <mergeCell ref="B81:C81"/>
    <mergeCell ref="B82:C82"/>
    <mergeCell ref="B83:C83"/>
    <mergeCell ref="B84:C84"/>
    <mergeCell ref="B85:C85"/>
    <mergeCell ref="B86:C86"/>
    <mergeCell ref="B87:C87"/>
    <mergeCell ref="B88:C88"/>
    <mergeCell ref="B71:C71"/>
    <mergeCell ref="B72:C72"/>
    <mergeCell ref="B73:C73"/>
    <mergeCell ref="B74:C74"/>
    <mergeCell ref="B76:C76"/>
    <mergeCell ref="B77:C77"/>
    <mergeCell ref="A78:C78"/>
    <mergeCell ref="D78:E78"/>
    <mergeCell ref="B79:C79"/>
    <mergeCell ref="B63:C63"/>
    <mergeCell ref="B64:C64"/>
    <mergeCell ref="B65:C65"/>
    <mergeCell ref="B66:C66"/>
    <mergeCell ref="B67:C67"/>
    <mergeCell ref="B68:C68"/>
    <mergeCell ref="A69:C69"/>
    <mergeCell ref="D69:E69"/>
    <mergeCell ref="B70:C70"/>
    <mergeCell ref="B54:C54"/>
    <mergeCell ref="B55:C55"/>
    <mergeCell ref="B57:C57"/>
    <mergeCell ref="A58:C58"/>
    <mergeCell ref="D58:E58"/>
    <mergeCell ref="B59:C59"/>
    <mergeCell ref="B60:C60"/>
    <mergeCell ref="B61:C61"/>
    <mergeCell ref="B62:C62"/>
    <mergeCell ref="B44:C44"/>
    <mergeCell ref="B45:C45"/>
    <mergeCell ref="B46:C46"/>
    <mergeCell ref="B47:C47"/>
    <mergeCell ref="A48:C48"/>
    <mergeCell ref="D48:E48"/>
    <mergeCell ref="B49:C49"/>
    <mergeCell ref="B52:C52"/>
    <mergeCell ref="B53:C53"/>
    <mergeCell ref="B30:C30"/>
    <mergeCell ref="B31:C31"/>
    <mergeCell ref="B32:C32"/>
    <mergeCell ref="B36:C36"/>
    <mergeCell ref="B37:C37"/>
    <mergeCell ref="B39:C39"/>
    <mergeCell ref="B41:C41"/>
    <mergeCell ref="B42:C42"/>
    <mergeCell ref="B43:C43"/>
    <mergeCell ref="B21:C21"/>
    <mergeCell ref="B22:C22"/>
    <mergeCell ref="B23:C23"/>
    <mergeCell ref="B24:C24"/>
    <mergeCell ref="B25:C25"/>
    <mergeCell ref="B26:C26"/>
    <mergeCell ref="B27:C27"/>
    <mergeCell ref="B28:C28"/>
    <mergeCell ref="B29:C29"/>
    <mergeCell ref="B13:C13"/>
    <mergeCell ref="B14:C14"/>
    <mergeCell ref="B15:C15"/>
    <mergeCell ref="B16:C16"/>
    <mergeCell ref="A17:C17"/>
    <mergeCell ref="D17:E17"/>
    <mergeCell ref="B18:C18"/>
    <mergeCell ref="B19:C19"/>
    <mergeCell ref="B20:C20"/>
    <mergeCell ref="A1:C1"/>
    <mergeCell ref="A3:C3"/>
    <mergeCell ref="A6:C6"/>
    <mergeCell ref="A7:C7"/>
    <mergeCell ref="D7:E7"/>
    <mergeCell ref="B8:C8"/>
    <mergeCell ref="B10:C10"/>
    <mergeCell ref="B11:C11"/>
    <mergeCell ref="B12:C1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66855-80B3-4570-A312-0AB171CB21C1}">
  <dimension ref="A1:G67"/>
  <sheetViews>
    <sheetView showGridLines="0" workbookViewId="0"/>
  </sheetViews>
  <sheetFormatPr baseColWidth="10" defaultColWidth="11.5703125" defaultRowHeight="12.75" x14ac:dyDescent="0.2"/>
  <cols>
    <col min="1" max="1" width="11.5703125" style="282"/>
    <col min="2" max="2" width="53" style="282" customWidth="1"/>
    <col min="3" max="4" width="39.7109375" style="282" customWidth="1"/>
    <col min="5" max="5" width="20.42578125" style="282" customWidth="1"/>
    <col min="6" max="6" width="11.5703125" style="45"/>
    <col min="7" max="7" width="12.42578125" style="45" bestFit="1" customWidth="1"/>
    <col min="8" max="16384" width="11.5703125" style="45"/>
  </cols>
  <sheetData>
    <row r="1" spans="1:7" x14ac:dyDescent="0.2">
      <c r="B1" s="311"/>
      <c r="C1" s="312"/>
      <c r="D1" s="312"/>
    </row>
    <row r="2" spans="1:7" x14ac:dyDescent="0.2">
      <c r="B2" s="311"/>
      <c r="C2" s="312"/>
      <c r="D2" s="312"/>
    </row>
    <row r="3" spans="1:7" ht="40.15" customHeight="1" x14ac:dyDescent="0.2">
      <c r="A3" s="413" t="s">
        <v>1468</v>
      </c>
      <c r="B3" s="413"/>
      <c r="C3" s="413"/>
      <c r="D3" s="30"/>
    </row>
    <row r="4" spans="1:7" x14ac:dyDescent="0.2">
      <c r="C4" s="313" t="s">
        <v>1</v>
      </c>
      <c r="D4" s="313" t="s">
        <v>2</v>
      </c>
      <c r="E4" s="313" t="s">
        <v>3</v>
      </c>
      <c r="G4" s="262"/>
    </row>
    <row r="5" spans="1:7" ht="25.5" x14ac:dyDescent="0.2">
      <c r="B5" s="314"/>
      <c r="C5" s="315" t="s">
        <v>1469</v>
      </c>
      <c r="D5" s="315" t="s">
        <v>1730</v>
      </c>
      <c r="E5" s="315" t="s">
        <v>1470</v>
      </c>
    </row>
    <row r="6" spans="1:7" x14ac:dyDescent="0.2">
      <c r="B6" s="314"/>
      <c r="C6" s="315" t="s">
        <v>1471</v>
      </c>
      <c r="D6" s="315" t="s">
        <v>1471</v>
      </c>
      <c r="E6" s="315"/>
    </row>
    <row r="7" spans="1:7" x14ac:dyDescent="0.2">
      <c r="A7" s="468" t="s">
        <v>1519</v>
      </c>
      <c r="B7" s="469"/>
      <c r="C7" s="469"/>
      <c r="D7" s="469"/>
      <c r="E7" s="470"/>
    </row>
    <row r="8" spans="1:7" x14ac:dyDescent="0.2">
      <c r="A8" s="316">
        <v>1</v>
      </c>
      <c r="B8" s="317" t="s">
        <v>1453</v>
      </c>
      <c r="C8" s="329">
        <v>2429.1974687799998</v>
      </c>
      <c r="D8" s="329">
        <v>2429.1974687799998</v>
      </c>
      <c r="E8" s="318"/>
    </row>
    <row r="9" spans="1:7" x14ac:dyDescent="0.2">
      <c r="A9" s="316">
        <v>2</v>
      </c>
      <c r="B9" s="317" t="s">
        <v>1454</v>
      </c>
      <c r="C9" s="329">
        <v>331.47932911999999</v>
      </c>
      <c r="D9" s="329">
        <v>331.47932911999999</v>
      </c>
      <c r="E9" s="318"/>
    </row>
    <row r="10" spans="1:7" x14ac:dyDescent="0.2">
      <c r="A10" s="316">
        <v>3</v>
      </c>
      <c r="B10" s="317" t="s">
        <v>1455</v>
      </c>
      <c r="C10" s="329">
        <v>21629.435894490001</v>
      </c>
      <c r="D10" s="329">
        <v>21629.435894490001</v>
      </c>
      <c r="E10" s="318"/>
    </row>
    <row r="11" spans="1:7" x14ac:dyDescent="0.2">
      <c r="A11" s="316">
        <v>4</v>
      </c>
      <c r="B11" s="317" t="s">
        <v>1456</v>
      </c>
      <c r="C11" s="329">
        <v>19.78283901</v>
      </c>
      <c r="D11" s="329">
        <v>19.78283901</v>
      </c>
      <c r="E11" s="318"/>
    </row>
    <row r="12" spans="1:7" x14ac:dyDescent="0.2">
      <c r="A12" s="316">
        <v>5</v>
      </c>
      <c r="B12" s="317" t="s">
        <v>1457</v>
      </c>
      <c r="C12" s="329">
        <v>4394.3341250300009</v>
      </c>
      <c r="D12" s="329">
        <v>4394.3341250300009</v>
      </c>
      <c r="E12" s="318"/>
    </row>
    <row r="13" spans="1:7" x14ac:dyDescent="0.2">
      <c r="A13" s="316">
        <v>6</v>
      </c>
      <c r="B13" s="317" t="s">
        <v>1472</v>
      </c>
      <c r="C13" s="329">
        <v>512.55191867000008</v>
      </c>
      <c r="D13" s="329">
        <v>512.55191867000008</v>
      </c>
      <c r="E13" s="318"/>
    </row>
    <row r="14" spans="1:7" x14ac:dyDescent="0.2">
      <c r="A14" s="316">
        <v>7</v>
      </c>
      <c r="B14" s="317" t="s">
        <v>1473</v>
      </c>
      <c r="C14" s="329">
        <v>333.31899534999997</v>
      </c>
      <c r="D14" s="329">
        <v>333.31899534999997</v>
      </c>
      <c r="E14" s="318"/>
    </row>
    <row r="15" spans="1:7" x14ac:dyDescent="0.2">
      <c r="A15" s="316">
        <v>8</v>
      </c>
      <c r="B15" s="317" t="s">
        <v>1474</v>
      </c>
      <c r="C15" s="329">
        <v>2250.4346835900001</v>
      </c>
      <c r="D15" s="329">
        <v>2250.4346835900001</v>
      </c>
      <c r="E15" s="318"/>
    </row>
    <row r="16" spans="1:7" x14ac:dyDescent="0.2">
      <c r="A16" s="316">
        <v>9</v>
      </c>
      <c r="B16" s="317" t="s">
        <v>1475</v>
      </c>
      <c r="C16" s="329">
        <v>1298.02852742</v>
      </c>
      <c r="D16" s="329">
        <v>1298.02852742</v>
      </c>
      <c r="E16" s="318"/>
    </row>
    <row r="17" spans="1:5" x14ac:dyDescent="0.2">
      <c r="A17" s="316">
        <v>10</v>
      </c>
      <c r="B17" s="317" t="s">
        <v>1476</v>
      </c>
      <c r="C17" s="329">
        <v>4.6681526299999998</v>
      </c>
      <c r="D17" s="329">
        <v>4.6681526299999998</v>
      </c>
      <c r="E17" s="318" t="s">
        <v>5</v>
      </c>
    </row>
    <row r="18" spans="1:5" x14ac:dyDescent="0.2">
      <c r="A18" s="316">
        <v>11</v>
      </c>
      <c r="B18" s="317" t="s">
        <v>1244</v>
      </c>
      <c r="C18" s="329">
        <v>347.15145154999993</v>
      </c>
      <c r="D18" s="329">
        <v>347.15145154999993</v>
      </c>
      <c r="E18" s="318"/>
    </row>
    <row r="19" spans="1:5" x14ac:dyDescent="0.2">
      <c r="A19" s="316">
        <v>12</v>
      </c>
      <c r="B19" s="317" t="s">
        <v>1477</v>
      </c>
      <c r="C19" s="329">
        <v>67.917431590000007</v>
      </c>
      <c r="D19" s="329">
        <v>67.917431590000007</v>
      </c>
      <c r="E19" s="318"/>
    </row>
    <row r="20" spans="1:5" x14ac:dyDescent="0.2">
      <c r="A20" s="316">
        <v>13</v>
      </c>
      <c r="B20" s="317" t="s">
        <v>1478</v>
      </c>
      <c r="C20" s="329">
        <v>279.23401995999996</v>
      </c>
      <c r="D20" s="329">
        <v>279.23401995999996</v>
      </c>
      <c r="E20" s="318"/>
    </row>
    <row r="21" spans="1:5" x14ac:dyDescent="0.2">
      <c r="A21" s="316">
        <v>14</v>
      </c>
      <c r="B21" s="319" t="s">
        <v>1459</v>
      </c>
      <c r="C21" s="329">
        <v>208.78743480999998</v>
      </c>
      <c r="D21" s="329">
        <v>208.78743480999998</v>
      </c>
      <c r="E21" s="318"/>
    </row>
    <row r="22" spans="1:5" x14ac:dyDescent="0.2">
      <c r="A22" s="316">
        <v>15</v>
      </c>
      <c r="B22" s="319" t="s">
        <v>1479</v>
      </c>
      <c r="C22" s="329">
        <v>1.7378441499999999</v>
      </c>
      <c r="D22" s="329">
        <v>1.7378441499999999</v>
      </c>
      <c r="E22" s="318" t="s">
        <v>6</v>
      </c>
    </row>
    <row r="23" spans="1:5" ht="25.5" x14ac:dyDescent="0.2">
      <c r="A23" s="316">
        <v>16</v>
      </c>
      <c r="B23" s="319" t="s">
        <v>1480</v>
      </c>
      <c r="C23" s="329">
        <v>18.742530219999999</v>
      </c>
      <c r="D23" s="329">
        <v>18.742530219999999</v>
      </c>
      <c r="E23" s="318"/>
    </row>
    <row r="24" spans="1:5" x14ac:dyDescent="0.2">
      <c r="A24" s="316">
        <v>17</v>
      </c>
      <c r="B24" s="317" t="s">
        <v>1481</v>
      </c>
      <c r="C24" s="329">
        <v>188.30706043999996</v>
      </c>
      <c r="D24" s="329">
        <v>188.30706043999996</v>
      </c>
      <c r="E24" s="318"/>
    </row>
    <row r="25" spans="1:5" x14ac:dyDescent="0.2">
      <c r="A25" s="316">
        <v>18</v>
      </c>
      <c r="B25" s="320" t="s">
        <v>1482</v>
      </c>
      <c r="C25" s="330">
        <v>29364.836695420003</v>
      </c>
      <c r="D25" s="330">
        <v>29364.836695420003</v>
      </c>
      <c r="E25" s="318"/>
    </row>
    <row r="26" spans="1:5" x14ac:dyDescent="0.2">
      <c r="A26" s="471" t="s">
        <v>1520</v>
      </c>
      <c r="B26" s="472"/>
      <c r="C26" s="472"/>
      <c r="D26" s="472"/>
      <c r="E26" s="473"/>
    </row>
    <row r="27" spans="1:5" x14ac:dyDescent="0.2">
      <c r="A27" s="316">
        <v>1</v>
      </c>
      <c r="B27" s="317" t="s">
        <v>1483</v>
      </c>
      <c r="C27" s="329">
        <v>3697.7085849399996</v>
      </c>
      <c r="D27" s="329">
        <v>3697.7085849399996</v>
      </c>
      <c r="E27" s="318"/>
    </row>
    <row r="28" spans="1:5" x14ac:dyDescent="0.2">
      <c r="A28" s="316">
        <v>2</v>
      </c>
      <c r="B28" s="317" t="s">
        <v>1484</v>
      </c>
      <c r="C28" s="329">
        <v>3429.83352345</v>
      </c>
      <c r="D28" s="329">
        <v>3429.83352345</v>
      </c>
      <c r="E28" s="318"/>
    </row>
    <row r="29" spans="1:5" x14ac:dyDescent="0.2">
      <c r="A29" s="316">
        <v>3</v>
      </c>
      <c r="B29" s="317" t="s">
        <v>1485</v>
      </c>
      <c r="C29" s="329">
        <v>267.87506149000001</v>
      </c>
      <c r="D29" s="329">
        <v>267.87506149000001</v>
      </c>
      <c r="E29" s="318"/>
    </row>
    <row r="30" spans="1:5" x14ac:dyDescent="0.2">
      <c r="A30" s="316">
        <v>4</v>
      </c>
      <c r="B30" s="317" t="s">
        <v>1461</v>
      </c>
      <c r="C30" s="329">
        <v>16461.345148529999</v>
      </c>
      <c r="D30" s="329">
        <v>16461.345148529999</v>
      </c>
      <c r="E30" s="318"/>
    </row>
    <row r="31" spans="1:5" x14ac:dyDescent="0.2">
      <c r="A31" s="316">
        <v>5</v>
      </c>
      <c r="B31" s="317" t="s">
        <v>1462</v>
      </c>
      <c r="C31" s="329">
        <v>3623.8057925099997</v>
      </c>
      <c r="D31" s="329">
        <v>3623.8057925099997</v>
      </c>
      <c r="E31" s="318"/>
    </row>
    <row r="32" spans="1:5" x14ac:dyDescent="0.2">
      <c r="A32" s="316">
        <v>6</v>
      </c>
      <c r="B32" s="317" t="s">
        <v>1463</v>
      </c>
      <c r="C32" s="329">
        <v>245.12942080000002</v>
      </c>
      <c r="D32" s="329">
        <v>245.12942080000002</v>
      </c>
      <c r="E32" s="318"/>
    </row>
    <row r="33" spans="1:5" x14ac:dyDescent="0.2">
      <c r="A33" s="316">
        <v>7</v>
      </c>
      <c r="B33" s="317" t="s">
        <v>1464</v>
      </c>
      <c r="C33" s="329">
        <v>415.72711486000003</v>
      </c>
      <c r="D33" s="329">
        <v>415.72711486000003</v>
      </c>
      <c r="E33" s="318"/>
    </row>
    <row r="34" spans="1:5" x14ac:dyDescent="0.2">
      <c r="A34" s="316">
        <v>8</v>
      </c>
      <c r="B34" s="317" t="s">
        <v>1486</v>
      </c>
      <c r="C34" s="329">
        <v>19.173686649999997</v>
      </c>
      <c r="D34" s="329">
        <v>19.173686649999997</v>
      </c>
      <c r="E34" s="318"/>
    </row>
    <row r="35" spans="1:5" x14ac:dyDescent="0.2">
      <c r="A35" s="316">
        <v>9</v>
      </c>
      <c r="B35" s="317" t="s">
        <v>1487</v>
      </c>
      <c r="C35" s="329">
        <v>43.522939099999995</v>
      </c>
      <c r="D35" s="329">
        <v>43.522939099999995</v>
      </c>
      <c r="E35" s="318"/>
    </row>
    <row r="36" spans="1:5" x14ac:dyDescent="0.2">
      <c r="A36" s="316">
        <v>10</v>
      </c>
      <c r="B36" s="317" t="s">
        <v>1488</v>
      </c>
      <c r="C36" s="329">
        <v>23.42211124</v>
      </c>
      <c r="D36" s="329">
        <v>23.42211124</v>
      </c>
      <c r="E36" s="318"/>
    </row>
    <row r="37" spans="1:5" x14ac:dyDescent="0.2">
      <c r="A37" s="316">
        <v>11</v>
      </c>
      <c r="B37" s="319" t="s">
        <v>1489</v>
      </c>
      <c r="C37" s="329">
        <v>20.100827859999999</v>
      </c>
      <c r="D37" s="329">
        <v>20.100827859999999</v>
      </c>
      <c r="E37" s="318"/>
    </row>
    <row r="38" spans="1:5" ht="25.5" x14ac:dyDescent="0.2">
      <c r="A38" s="316">
        <v>12</v>
      </c>
      <c r="B38" s="319" t="s">
        <v>1490</v>
      </c>
      <c r="C38" s="329">
        <v>75.515915449999994</v>
      </c>
      <c r="D38" s="329">
        <v>75.515915449999994</v>
      </c>
      <c r="E38" s="318"/>
    </row>
    <row r="39" spans="1:5" x14ac:dyDescent="0.2">
      <c r="A39" s="316">
        <v>13</v>
      </c>
      <c r="B39" s="319" t="s">
        <v>1491</v>
      </c>
      <c r="C39" s="329">
        <v>277.52</v>
      </c>
      <c r="D39" s="329">
        <v>277.52</v>
      </c>
      <c r="E39" s="318"/>
    </row>
    <row r="40" spans="1:5" x14ac:dyDescent="0.2">
      <c r="A40" s="316">
        <v>14</v>
      </c>
      <c r="B40" s="317" t="s">
        <v>1465</v>
      </c>
      <c r="C40" s="329">
        <v>547.73613526999998</v>
      </c>
      <c r="D40" s="329">
        <v>547.73613526999998</v>
      </c>
      <c r="E40" s="318"/>
    </row>
    <row r="41" spans="1:5" x14ac:dyDescent="0.2">
      <c r="A41" s="316">
        <v>15</v>
      </c>
      <c r="B41" s="320" t="s">
        <v>1492</v>
      </c>
      <c r="C41" s="330">
        <v>24991.452196909999</v>
      </c>
      <c r="D41" s="330">
        <v>24991.452196909999</v>
      </c>
      <c r="E41" s="318"/>
    </row>
    <row r="42" spans="1:5" ht="25.5" x14ac:dyDescent="0.2">
      <c r="A42" s="321" t="s">
        <v>1493</v>
      </c>
      <c r="B42" s="322"/>
      <c r="C42" s="323"/>
      <c r="D42" s="323"/>
      <c r="E42" s="324"/>
    </row>
    <row r="43" spans="1:5" x14ac:dyDescent="0.2">
      <c r="A43" s="325">
        <v>1</v>
      </c>
      <c r="B43" s="326" t="s">
        <v>1494</v>
      </c>
      <c r="C43" s="329">
        <v>4344.4044102600001</v>
      </c>
      <c r="D43" s="329">
        <v>4344.4044102600001</v>
      </c>
      <c r="E43" s="318"/>
    </row>
    <row r="44" spans="1:5" x14ac:dyDescent="0.2">
      <c r="A44" s="325">
        <v>2</v>
      </c>
      <c r="B44" s="327" t="s">
        <v>1495</v>
      </c>
      <c r="C44" s="329">
        <v>105.9038505</v>
      </c>
      <c r="D44" s="329">
        <v>105.9038505</v>
      </c>
      <c r="E44" s="318" t="s">
        <v>1</v>
      </c>
    </row>
    <row r="45" spans="1:5" x14ac:dyDescent="0.2">
      <c r="A45" s="325">
        <v>3</v>
      </c>
      <c r="B45" s="327" t="s">
        <v>1496</v>
      </c>
      <c r="C45" s="329">
        <v>505.52325605999999</v>
      </c>
      <c r="D45" s="329">
        <v>505.52325605999999</v>
      </c>
      <c r="E45" s="318" t="s">
        <v>1</v>
      </c>
    </row>
    <row r="46" spans="1:5" x14ac:dyDescent="0.2">
      <c r="A46" s="325">
        <v>4</v>
      </c>
      <c r="B46" s="327" t="s">
        <v>1497</v>
      </c>
      <c r="C46" s="329">
        <v>505.52325605999999</v>
      </c>
      <c r="D46" s="329">
        <v>505.52325605999999</v>
      </c>
      <c r="E46" s="318"/>
    </row>
    <row r="47" spans="1:5" x14ac:dyDescent="0.2">
      <c r="A47" s="325">
        <v>5</v>
      </c>
      <c r="B47" s="327" t="s">
        <v>1498</v>
      </c>
      <c r="C47" s="329">
        <v>0</v>
      </c>
      <c r="D47" s="329">
        <v>0</v>
      </c>
      <c r="E47" s="318"/>
    </row>
    <row r="48" spans="1:5" x14ac:dyDescent="0.2">
      <c r="A48" s="325">
        <v>6</v>
      </c>
      <c r="B48" s="327" t="s">
        <v>1499</v>
      </c>
      <c r="C48" s="329">
        <v>3242.39</v>
      </c>
      <c r="D48" s="329">
        <v>3242.39</v>
      </c>
      <c r="E48" s="318" t="s">
        <v>2</v>
      </c>
    </row>
    <row r="49" spans="1:5" x14ac:dyDescent="0.2">
      <c r="A49" s="325">
        <v>7</v>
      </c>
      <c r="B49" s="327" t="s">
        <v>1500</v>
      </c>
      <c r="C49" s="329">
        <v>5.7109690300000002</v>
      </c>
      <c r="D49" s="329">
        <v>5.7109690300000002</v>
      </c>
      <c r="E49" s="318"/>
    </row>
    <row r="50" spans="1:5" x14ac:dyDescent="0.2">
      <c r="A50" s="325">
        <v>8</v>
      </c>
      <c r="B50" s="327" t="s">
        <v>1501</v>
      </c>
      <c r="C50" s="329">
        <v>2984.0217322499998</v>
      </c>
      <c r="D50" s="329">
        <v>2984.0217322499998</v>
      </c>
      <c r="E50" s="318"/>
    </row>
    <row r="51" spans="1:5" x14ac:dyDescent="0.2">
      <c r="A51" s="325">
        <v>9</v>
      </c>
      <c r="B51" s="327" t="s">
        <v>1502</v>
      </c>
      <c r="C51" s="329">
        <v>20.440000000000001</v>
      </c>
      <c r="D51" s="329">
        <v>20.440000000000001</v>
      </c>
      <c r="E51" s="318"/>
    </row>
    <row r="52" spans="1:5" x14ac:dyDescent="0.2">
      <c r="A52" s="325">
        <v>10</v>
      </c>
      <c r="B52" s="327" t="s">
        <v>1503</v>
      </c>
      <c r="C52" s="329">
        <v>232.21</v>
      </c>
      <c r="D52" s="329">
        <v>232.21</v>
      </c>
      <c r="E52" s="318"/>
    </row>
    <row r="53" spans="1:5" x14ac:dyDescent="0.2">
      <c r="A53" s="325">
        <v>11</v>
      </c>
      <c r="B53" s="327" t="s">
        <v>1504</v>
      </c>
      <c r="C53" s="329">
        <v>260.26119425999997</v>
      </c>
      <c r="D53" s="329">
        <v>260.26119425999997</v>
      </c>
      <c r="E53" s="318" t="s">
        <v>2</v>
      </c>
    </row>
    <row r="54" spans="1:5" x14ac:dyDescent="0.2">
      <c r="A54" s="325">
        <v>12</v>
      </c>
      <c r="B54" s="327" t="s">
        <v>1505</v>
      </c>
      <c r="C54" s="329">
        <v>1.87202807</v>
      </c>
      <c r="D54" s="329">
        <v>1.87202807</v>
      </c>
      <c r="E54" s="318"/>
    </row>
    <row r="55" spans="1:5" x14ac:dyDescent="0.2">
      <c r="A55" s="325">
        <v>13</v>
      </c>
      <c r="B55" s="327" t="s">
        <v>1506</v>
      </c>
      <c r="C55" s="329">
        <v>156.13265405999999</v>
      </c>
      <c r="D55" s="329">
        <v>156.13265405999999</v>
      </c>
      <c r="E55" s="318"/>
    </row>
    <row r="56" spans="1:5" x14ac:dyDescent="0.2">
      <c r="A56" s="325">
        <v>14</v>
      </c>
      <c r="B56" s="327" t="s">
        <v>1507</v>
      </c>
      <c r="C56" s="329">
        <v>158.05000000000001</v>
      </c>
      <c r="D56" s="329">
        <v>158.05000000000001</v>
      </c>
      <c r="E56" s="318" t="s">
        <v>4</v>
      </c>
    </row>
    <row r="57" spans="1:5" x14ac:dyDescent="0.2">
      <c r="A57" s="325">
        <v>15</v>
      </c>
      <c r="B57" s="327" t="s">
        <v>1508</v>
      </c>
      <c r="C57" s="329">
        <v>-1.9238577800000001</v>
      </c>
      <c r="D57" s="329">
        <v>-1.9238577800000001</v>
      </c>
      <c r="E57" s="318"/>
    </row>
    <row r="58" spans="1:5" x14ac:dyDescent="0.2">
      <c r="A58" s="325">
        <v>16</v>
      </c>
      <c r="B58" s="327" t="s">
        <v>1509</v>
      </c>
      <c r="C58" s="329">
        <v>72.31</v>
      </c>
      <c r="D58" s="329">
        <v>72.31</v>
      </c>
      <c r="E58" s="318" t="s">
        <v>3</v>
      </c>
    </row>
    <row r="59" spans="1:5" x14ac:dyDescent="0.2">
      <c r="A59" s="325">
        <v>17</v>
      </c>
      <c r="B59" s="327" t="s">
        <v>1510</v>
      </c>
      <c r="C59" s="329">
        <v>-47.11</v>
      </c>
      <c r="D59" s="329">
        <v>-47.11</v>
      </c>
      <c r="E59" s="318"/>
    </row>
    <row r="60" spans="1:5" x14ac:dyDescent="0.2">
      <c r="A60" s="325">
        <v>18</v>
      </c>
      <c r="B60" s="327" t="s">
        <v>1511</v>
      </c>
      <c r="C60" s="329">
        <v>4.6100000000000003</v>
      </c>
      <c r="D60" s="329">
        <v>4.6100000000000003</v>
      </c>
      <c r="E60" s="318" t="s">
        <v>7</v>
      </c>
    </row>
    <row r="61" spans="1:5" x14ac:dyDescent="0.2">
      <c r="A61" s="325">
        <v>19</v>
      </c>
      <c r="B61" s="327" t="s">
        <v>1512</v>
      </c>
      <c r="C61" s="329">
        <v>113.35</v>
      </c>
      <c r="D61" s="329">
        <v>113.35</v>
      </c>
      <c r="E61" s="318"/>
    </row>
    <row r="62" spans="1:5" x14ac:dyDescent="0.2">
      <c r="A62" s="325">
        <v>20</v>
      </c>
      <c r="B62" s="327" t="s">
        <v>1513</v>
      </c>
      <c r="C62" s="329">
        <v>0.76</v>
      </c>
      <c r="D62" s="329">
        <v>0.76</v>
      </c>
      <c r="E62" s="318"/>
    </row>
    <row r="63" spans="1:5" x14ac:dyDescent="0.2">
      <c r="A63" s="316">
        <v>21</v>
      </c>
      <c r="B63" s="319" t="s">
        <v>1514</v>
      </c>
      <c r="C63" s="329">
        <v>0.69306911999999998</v>
      </c>
      <c r="D63" s="329">
        <v>0.69306911999999998</v>
      </c>
      <c r="E63" s="318"/>
    </row>
    <row r="64" spans="1:5" x14ac:dyDescent="0.2">
      <c r="A64" s="325">
        <v>22</v>
      </c>
      <c r="B64" s="317" t="s">
        <v>1515</v>
      </c>
      <c r="C64" s="329">
        <v>8.9800882499999997</v>
      </c>
      <c r="D64" s="329">
        <v>8.9800882499999997</v>
      </c>
      <c r="E64" s="318"/>
    </row>
    <row r="65" spans="1:5" x14ac:dyDescent="0.2">
      <c r="A65" s="316">
        <v>23</v>
      </c>
      <c r="B65" s="317" t="s">
        <v>1516</v>
      </c>
      <c r="C65" s="329">
        <v>20</v>
      </c>
      <c r="D65" s="329">
        <v>20</v>
      </c>
      <c r="E65" s="318" t="s">
        <v>8</v>
      </c>
    </row>
    <row r="66" spans="1:5" x14ac:dyDescent="0.2">
      <c r="A66" s="328">
        <v>24</v>
      </c>
      <c r="B66" s="320" t="s">
        <v>1517</v>
      </c>
      <c r="C66" s="330">
        <v>4373.3844985100004</v>
      </c>
      <c r="D66" s="330">
        <v>4373.3844985100004</v>
      </c>
      <c r="E66" s="318"/>
    </row>
    <row r="67" spans="1:5" x14ac:dyDescent="0.2">
      <c r="A67" s="328">
        <v>25</v>
      </c>
      <c r="B67" s="320" t="s">
        <v>1518</v>
      </c>
      <c r="C67" s="330">
        <v>29364.836695419999</v>
      </c>
      <c r="D67" s="330">
        <v>29364.836695419999</v>
      </c>
      <c r="E67" s="318"/>
    </row>
  </sheetData>
  <mergeCells count="3">
    <mergeCell ref="A7:E7"/>
    <mergeCell ref="A26:E26"/>
    <mergeCell ref="A3:C3"/>
  </mergeCell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F3C05-FAFA-4CAF-88FE-1258AA616C42}">
  <sheetPr>
    <pageSetUpPr fitToPage="1"/>
  </sheetPr>
  <dimension ref="A1:U5830"/>
  <sheetViews>
    <sheetView showGridLines="0" zoomScaleNormal="100" zoomScalePageLayoutView="90" workbookViewId="0">
      <selection sqref="A1:B1"/>
    </sheetView>
  </sheetViews>
  <sheetFormatPr baseColWidth="10" defaultColWidth="9" defaultRowHeight="12.75" x14ac:dyDescent="0.2"/>
  <cols>
    <col min="1" max="1" width="9" style="282"/>
    <col min="2" max="2" width="117.42578125" style="282" customWidth="1"/>
    <col min="3" max="3" width="36.28515625" style="282" customWidth="1"/>
    <col min="4" max="4" width="25.28515625" style="282" customWidth="1"/>
    <col min="5" max="5" width="25.7109375" style="282" customWidth="1"/>
    <col min="6" max="12" width="25.28515625" style="282" customWidth="1"/>
    <col min="13" max="17" width="25.28515625" style="365" customWidth="1"/>
    <col min="18" max="21" width="25.28515625" style="365" bestFit="1" customWidth="1"/>
    <col min="22" max="16384" width="9" style="282"/>
  </cols>
  <sheetData>
    <row r="1" spans="1:21" x14ac:dyDescent="0.2">
      <c r="M1" s="282"/>
      <c r="N1" s="282"/>
      <c r="O1" s="282"/>
      <c r="P1" s="282"/>
      <c r="Q1" s="282"/>
      <c r="R1" s="282"/>
      <c r="S1" s="282"/>
      <c r="T1" s="282"/>
      <c r="U1" s="282"/>
    </row>
    <row r="2" spans="1:21" x14ac:dyDescent="0.2">
      <c r="A2" s="281" t="s">
        <v>1521</v>
      </c>
      <c r="M2" s="282"/>
      <c r="N2" s="282"/>
      <c r="O2" s="282"/>
      <c r="P2" s="282"/>
      <c r="Q2" s="282"/>
      <c r="R2" s="282"/>
      <c r="S2" s="282"/>
      <c r="T2" s="282"/>
      <c r="U2" s="282"/>
    </row>
    <row r="3" spans="1:21" x14ac:dyDescent="0.2">
      <c r="M3" s="282"/>
      <c r="N3" s="337"/>
      <c r="O3" s="337"/>
      <c r="P3" s="337"/>
      <c r="Q3" s="337"/>
      <c r="R3" s="337"/>
      <c r="S3" s="337"/>
      <c r="T3" s="337"/>
      <c r="U3" s="337"/>
    </row>
    <row r="4" spans="1:21" ht="27" customHeight="1" x14ac:dyDescent="0.25">
      <c r="C4" s="474" t="s">
        <v>1522</v>
      </c>
      <c r="D4" s="475"/>
      <c r="E4" s="367" t="s">
        <v>1523</v>
      </c>
      <c r="F4" s="478"/>
      <c r="G4" s="478"/>
      <c r="H4" s="478"/>
      <c r="I4" s="478"/>
      <c r="J4" s="478"/>
      <c r="K4" s="478"/>
      <c r="L4" s="478"/>
      <c r="M4" s="478"/>
      <c r="N4" s="478"/>
      <c r="O4" s="478"/>
      <c r="P4" s="478"/>
      <c r="Q4" s="478"/>
      <c r="R4" s="478"/>
      <c r="S4" s="479"/>
      <c r="T4" s="479"/>
      <c r="U4" s="479"/>
    </row>
    <row r="5" spans="1:21" ht="25.5" x14ac:dyDescent="0.2">
      <c r="A5" s="476" t="s">
        <v>1524</v>
      </c>
      <c r="B5" s="477"/>
      <c r="C5" s="338" t="s">
        <v>1525</v>
      </c>
      <c r="D5" s="339" t="s">
        <v>1526</v>
      </c>
      <c r="E5" s="340" t="s">
        <v>1527</v>
      </c>
      <c r="F5" s="341" t="s">
        <v>1528</v>
      </c>
      <c r="G5" s="341" t="s">
        <v>1529</v>
      </c>
      <c r="H5" s="341" t="s">
        <v>1530</v>
      </c>
      <c r="I5" s="341" t="s">
        <v>1531</v>
      </c>
      <c r="J5" s="341" t="s">
        <v>1532</v>
      </c>
      <c r="K5" s="341" t="s">
        <v>1533</v>
      </c>
      <c r="L5" s="341" t="s">
        <v>1534</v>
      </c>
      <c r="M5" s="340" t="s">
        <v>1535</v>
      </c>
      <c r="N5" s="340" t="s">
        <v>1536</v>
      </c>
      <c r="O5" s="340" t="s">
        <v>1537</v>
      </c>
      <c r="P5" s="340" t="s">
        <v>1538</v>
      </c>
      <c r="Q5" s="340" t="s">
        <v>1539</v>
      </c>
      <c r="R5" s="340" t="s">
        <v>1540</v>
      </c>
      <c r="S5" s="340" t="s">
        <v>1694</v>
      </c>
      <c r="T5" s="340" t="s">
        <v>1695</v>
      </c>
      <c r="U5" s="340" t="s">
        <v>1696</v>
      </c>
    </row>
    <row r="6" spans="1:21" x14ac:dyDescent="0.2">
      <c r="A6" s="342">
        <v>1</v>
      </c>
      <c r="B6" s="343" t="s">
        <v>1541</v>
      </c>
      <c r="C6" s="344" t="s">
        <v>1542</v>
      </c>
      <c r="D6" s="344" t="s">
        <v>1542</v>
      </c>
      <c r="E6" s="344" t="s">
        <v>1542</v>
      </c>
      <c r="F6" s="344" t="s">
        <v>1542</v>
      </c>
      <c r="G6" s="344" t="s">
        <v>1542</v>
      </c>
      <c r="H6" s="344" t="s">
        <v>1542</v>
      </c>
      <c r="I6" s="344" t="s">
        <v>1542</v>
      </c>
      <c r="J6" s="344" t="s">
        <v>1542</v>
      </c>
      <c r="K6" s="344" t="s">
        <v>1542</v>
      </c>
      <c r="L6" s="344" t="s">
        <v>1542</v>
      </c>
      <c r="M6" s="344" t="s">
        <v>1542</v>
      </c>
      <c r="N6" s="344" t="s">
        <v>1542</v>
      </c>
      <c r="O6" s="344" t="s">
        <v>1542</v>
      </c>
      <c r="P6" s="344" t="s">
        <v>1542</v>
      </c>
      <c r="Q6" s="344" t="s">
        <v>1542</v>
      </c>
      <c r="R6" s="344" t="s">
        <v>1542</v>
      </c>
      <c r="S6" s="344" t="s">
        <v>1542</v>
      </c>
      <c r="T6" s="344" t="s">
        <v>1542</v>
      </c>
      <c r="U6" s="344" t="s">
        <v>1542</v>
      </c>
    </row>
    <row r="7" spans="1:21" x14ac:dyDescent="0.2">
      <c r="A7" s="313">
        <v>2</v>
      </c>
      <c r="B7" s="345" t="s">
        <v>1543</v>
      </c>
      <c r="C7" s="344" t="s">
        <v>1544</v>
      </c>
      <c r="D7" s="344" t="s">
        <v>1544</v>
      </c>
      <c r="E7" s="344" t="s">
        <v>1545</v>
      </c>
      <c r="F7" s="347" t="s">
        <v>1546</v>
      </c>
      <c r="G7" s="344" t="s">
        <v>1547</v>
      </c>
      <c r="H7" s="346" t="s">
        <v>1548</v>
      </c>
      <c r="I7" s="344" t="s">
        <v>1549</v>
      </c>
      <c r="J7" s="347" t="s">
        <v>1550</v>
      </c>
      <c r="K7" s="347" t="s">
        <v>1551</v>
      </c>
      <c r="L7" s="346" t="s">
        <v>1552</v>
      </c>
      <c r="M7" s="347" t="s">
        <v>1553</v>
      </c>
      <c r="N7" s="347" t="s">
        <v>1554</v>
      </c>
      <c r="O7" s="347" t="s">
        <v>1555</v>
      </c>
      <c r="P7" s="347" t="s">
        <v>1556</v>
      </c>
      <c r="Q7" s="347" t="s">
        <v>1557</v>
      </c>
      <c r="R7" s="347" t="s">
        <v>1558</v>
      </c>
      <c r="S7" s="347" t="s">
        <v>1697</v>
      </c>
      <c r="T7" s="347" t="s">
        <v>1698</v>
      </c>
      <c r="U7" s="347" t="s">
        <v>1699</v>
      </c>
    </row>
    <row r="8" spans="1:21" x14ac:dyDescent="0.2">
      <c r="A8" s="313" t="s">
        <v>1416</v>
      </c>
      <c r="B8" s="345" t="s">
        <v>1559</v>
      </c>
      <c r="C8" s="344" t="s">
        <v>1560</v>
      </c>
      <c r="D8" s="344" t="s">
        <v>1560</v>
      </c>
      <c r="E8" s="344" t="s">
        <v>1560</v>
      </c>
      <c r="F8" s="344" t="s">
        <v>1560</v>
      </c>
      <c r="G8" s="344" t="s">
        <v>1561</v>
      </c>
      <c r="H8" s="344" t="s">
        <v>1560</v>
      </c>
      <c r="I8" s="344" t="s">
        <v>1560</v>
      </c>
      <c r="J8" s="344" t="s">
        <v>1560</v>
      </c>
      <c r="K8" s="344" t="s">
        <v>1560</v>
      </c>
      <c r="L8" s="344" t="s">
        <v>1560</v>
      </c>
      <c r="M8" s="344" t="s">
        <v>1560</v>
      </c>
      <c r="N8" s="344" t="s">
        <v>1560</v>
      </c>
      <c r="O8" s="344" t="s">
        <v>1560</v>
      </c>
      <c r="P8" s="344" t="s">
        <v>1560</v>
      </c>
      <c r="Q8" s="344" t="s">
        <v>1560</v>
      </c>
      <c r="R8" s="344" t="s">
        <v>1560</v>
      </c>
      <c r="S8" s="344" t="s">
        <v>1560</v>
      </c>
      <c r="T8" s="344" t="s">
        <v>1560</v>
      </c>
      <c r="U8" s="344" t="s">
        <v>1560</v>
      </c>
    </row>
    <row r="9" spans="1:21" x14ac:dyDescent="0.2">
      <c r="A9" s="313">
        <v>3</v>
      </c>
      <c r="B9" s="345" t="s">
        <v>1562</v>
      </c>
      <c r="C9" s="344" t="s">
        <v>1132</v>
      </c>
      <c r="D9" s="344" t="s">
        <v>1132</v>
      </c>
      <c r="E9" s="344" t="s">
        <v>1132</v>
      </c>
      <c r="F9" s="344" t="s">
        <v>1132</v>
      </c>
      <c r="G9" s="344" t="s">
        <v>1132</v>
      </c>
      <c r="H9" s="344" t="s">
        <v>1132</v>
      </c>
      <c r="I9" s="344" t="s">
        <v>1132</v>
      </c>
      <c r="J9" s="344" t="s">
        <v>1132</v>
      </c>
      <c r="K9" s="344" t="s">
        <v>1132</v>
      </c>
      <c r="L9" s="344" t="s">
        <v>1132</v>
      </c>
      <c r="M9" s="344" t="s">
        <v>1132</v>
      </c>
      <c r="N9" s="344" t="s">
        <v>1132</v>
      </c>
      <c r="O9" s="344" t="s">
        <v>1132</v>
      </c>
      <c r="P9" s="344" t="s">
        <v>1132</v>
      </c>
      <c r="Q9" s="344" t="s">
        <v>1132</v>
      </c>
      <c r="R9" s="344" t="s">
        <v>1132</v>
      </c>
      <c r="S9" s="344" t="s">
        <v>1132</v>
      </c>
      <c r="T9" s="344" t="s">
        <v>1132</v>
      </c>
      <c r="U9" s="344" t="s">
        <v>1132</v>
      </c>
    </row>
    <row r="10" spans="1:21" x14ac:dyDescent="0.2">
      <c r="A10" s="313" t="s">
        <v>1563</v>
      </c>
      <c r="B10" s="345" t="s">
        <v>1564</v>
      </c>
      <c r="C10" s="344" t="s">
        <v>1565</v>
      </c>
      <c r="D10" s="344" t="s">
        <v>1565</v>
      </c>
      <c r="E10" s="344" t="s">
        <v>1565</v>
      </c>
      <c r="F10" s="344" t="s">
        <v>1565</v>
      </c>
      <c r="G10" s="344" t="s">
        <v>1565</v>
      </c>
      <c r="H10" s="344" t="s">
        <v>1565</v>
      </c>
      <c r="I10" s="344" t="s">
        <v>1565</v>
      </c>
      <c r="J10" s="344" t="s">
        <v>1565</v>
      </c>
      <c r="K10" s="344" t="s">
        <v>1565</v>
      </c>
      <c r="L10" s="344" t="s">
        <v>1565</v>
      </c>
      <c r="M10" s="344" t="s">
        <v>1565</v>
      </c>
      <c r="N10" s="344" t="s">
        <v>1565</v>
      </c>
      <c r="O10" s="344" t="s">
        <v>1565</v>
      </c>
      <c r="P10" s="344" t="s">
        <v>1565</v>
      </c>
      <c r="Q10" s="344" t="s">
        <v>1565</v>
      </c>
      <c r="R10" s="344" t="s">
        <v>1565</v>
      </c>
      <c r="S10" s="344" t="s">
        <v>1565</v>
      </c>
      <c r="T10" s="344" t="s">
        <v>1565</v>
      </c>
      <c r="U10" s="344" t="s">
        <v>1565</v>
      </c>
    </row>
    <row r="11" spans="1:21" x14ac:dyDescent="0.2">
      <c r="A11" s="313"/>
      <c r="B11" s="348" t="s">
        <v>1566</v>
      </c>
      <c r="C11" s="349"/>
      <c r="D11" s="349"/>
      <c r="E11" s="349"/>
      <c r="F11" s="349"/>
      <c r="G11" s="349"/>
      <c r="H11" s="349"/>
      <c r="I11" s="349"/>
      <c r="J11" s="349"/>
      <c r="K11" s="349"/>
      <c r="L11" s="349"/>
      <c r="M11" s="349"/>
      <c r="N11" s="349"/>
      <c r="O11" s="349"/>
      <c r="P11" s="349"/>
      <c r="Q11" s="349"/>
      <c r="R11" s="349"/>
      <c r="S11" s="349"/>
      <c r="T11" s="349"/>
      <c r="U11" s="349"/>
    </row>
    <row r="12" spans="1:21" x14ac:dyDescent="0.2">
      <c r="A12" s="313">
        <v>4</v>
      </c>
      <c r="B12" s="345" t="s">
        <v>1567</v>
      </c>
      <c r="C12" s="344" t="s">
        <v>1522</v>
      </c>
      <c r="D12" s="344" t="s">
        <v>1522</v>
      </c>
      <c r="E12" s="344" t="s">
        <v>1523</v>
      </c>
      <c r="F12" s="344" t="s">
        <v>1568</v>
      </c>
      <c r="G12" s="344" t="s">
        <v>1568</v>
      </c>
      <c r="H12" s="344" t="s">
        <v>1568</v>
      </c>
      <c r="I12" s="344" t="s">
        <v>1568</v>
      </c>
      <c r="J12" s="344" t="s">
        <v>1568</v>
      </c>
      <c r="K12" s="344" t="s">
        <v>1568</v>
      </c>
      <c r="L12" s="344" t="s">
        <v>1568</v>
      </c>
      <c r="M12" s="344" t="s">
        <v>1568</v>
      </c>
      <c r="N12" s="344" t="s">
        <v>1568</v>
      </c>
      <c r="O12" s="344" t="s">
        <v>1568</v>
      </c>
      <c r="P12" s="344" t="s">
        <v>1568</v>
      </c>
      <c r="Q12" s="344" t="s">
        <v>1568</v>
      </c>
      <c r="R12" s="344" t="s">
        <v>1568</v>
      </c>
      <c r="S12" s="344" t="s">
        <v>1568</v>
      </c>
      <c r="T12" s="344" t="s">
        <v>1568</v>
      </c>
      <c r="U12" s="344" t="s">
        <v>1568</v>
      </c>
    </row>
    <row r="13" spans="1:21" x14ac:dyDescent="0.2">
      <c r="A13" s="313">
        <v>5</v>
      </c>
      <c r="B13" s="345" t="s">
        <v>1569</v>
      </c>
      <c r="C13" s="344" t="s">
        <v>1522</v>
      </c>
      <c r="D13" s="344" t="s">
        <v>1522</v>
      </c>
      <c r="E13" s="344" t="s">
        <v>1523</v>
      </c>
      <c r="F13" s="344" t="s">
        <v>1568</v>
      </c>
      <c r="G13" s="344" t="s">
        <v>1568</v>
      </c>
      <c r="H13" s="344" t="s">
        <v>1568</v>
      </c>
      <c r="I13" s="344" t="s">
        <v>1568</v>
      </c>
      <c r="J13" s="344" t="s">
        <v>1568</v>
      </c>
      <c r="K13" s="344" t="s">
        <v>1568</v>
      </c>
      <c r="L13" s="344" t="s">
        <v>1568</v>
      </c>
      <c r="M13" s="344" t="s">
        <v>1568</v>
      </c>
      <c r="N13" s="344" t="s">
        <v>1568</v>
      </c>
      <c r="O13" s="344" t="s">
        <v>1568</v>
      </c>
      <c r="P13" s="344" t="s">
        <v>1568</v>
      </c>
      <c r="Q13" s="344" t="s">
        <v>1568</v>
      </c>
      <c r="R13" s="344" t="s">
        <v>1568</v>
      </c>
      <c r="S13" s="344" t="s">
        <v>1568</v>
      </c>
      <c r="T13" s="344" t="s">
        <v>1568</v>
      </c>
      <c r="U13" s="344" t="s">
        <v>1568</v>
      </c>
    </row>
    <row r="14" spans="1:21" x14ac:dyDescent="0.2">
      <c r="A14" s="313">
        <v>6</v>
      </c>
      <c r="B14" s="345" t="s">
        <v>1570</v>
      </c>
      <c r="C14" s="344" t="s">
        <v>1571</v>
      </c>
      <c r="D14" s="344" t="s">
        <v>1571</v>
      </c>
      <c r="E14" s="344" t="s">
        <v>1571</v>
      </c>
      <c r="F14" s="344" t="s">
        <v>1571</v>
      </c>
      <c r="G14" s="344" t="s">
        <v>1571</v>
      </c>
      <c r="H14" s="344" t="s">
        <v>1571</v>
      </c>
      <c r="I14" s="344" t="s">
        <v>1571</v>
      </c>
      <c r="J14" s="344" t="s">
        <v>1571</v>
      </c>
      <c r="K14" s="344" t="s">
        <v>1571</v>
      </c>
      <c r="L14" s="344" t="s">
        <v>1571</v>
      </c>
      <c r="M14" s="344" t="s">
        <v>1571</v>
      </c>
      <c r="N14" s="344" t="s">
        <v>1571</v>
      </c>
      <c r="O14" s="344" t="s">
        <v>1571</v>
      </c>
      <c r="P14" s="344" t="s">
        <v>1571</v>
      </c>
      <c r="Q14" s="344" t="s">
        <v>1571</v>
      </c>
      <c r="R14" s="344" t="s">
        <v>1571</v>
      </c>
      <c r="S14" s="344" t="s">
        <v>1571</v>
      </c>
      <c r="T14" s="344" t="s">
        <v>1571</v>
      </c>
      <c r="U14" s="344" t="s">
        <v>1571</v>
      </c>
    </row>
    <row r="15" spans="1:21" x14ac:dyDescent="0.2">
      <c r="A15" s="313">
        <v>7</v>
      </c>
      <c r="B15" s="350" t="s">
        <v>1572</v>
      </c>
      <c r="C15" s="344" t="s">
        <v>1573</v>
      </c>
      <c r="D15" s="344" t="s">
        <v>1574</v>
      </c>
      <c r="E15" s="344" t="s">
        <v>1575</v>
      </c>
      <c r="F15" s="344" t="s">
        <v>1576</v>
      </c>
      <c r="G15" s="344" t="s">
        <v>1576</v>
      </c>
      <c r="H15" s="344" t="s">
        <v>1576</v>
      </c>
      <c r="I15" s="344" t="s">
        <v>1576</v>
      </c>
      <c r="J15" s="344" t="s">
        <v>1576</v>
      </c>
      <c r="K15" s="344" t="s">
        <v>1576</v>
      </c>
      <c r="L15" s="344" t="s">
        <v>1576</v>
      </c>
      <c r="M15" s="344" t="s">
        <v>1576</v>
      </c>
      <c r="N15" s="344" t="s">
        <v>1576</v>
      </c>
      <c r="O15" s="344" t="s">
        <v>1576</v>
      </c>
      <c r="P15" s="344" t="s">
        <v>1576</v>
      </c>
      <c r="Q15" s="344" t="s">
        <v>1576</v>
      </c>
      <c r="R15" s="344" t="s">
        <v>1576</v>
      </c>
      <c r="S15" s="344" t="s">
        <v>1576</v>
      </c>
      <c r="T15" s="344" t="s">
        <v>1576</v>
      </c>
      <c r="U15" s="344" t="s">
        <v>1576</v>
      </c>
    </row>
    <row r="16" spans="1:21" x14ac:dyDescent="0.2">
      <c r="A16" s="313">
        <v>8</v>
      </c>
      <c r="B16" s="345" t="s">
        <v>1577</v>
      </c>
      <c r="C16" s="351">
        <v>105921900</v>
      </c>
      <c r="D16" s="351">
        <v>505523256.06</v>
      </c>
      <c r="E16" s="351">
        <v>20000000</v>
      </c>
      <c r="F16" s="351">
        <v>18325739.320920043</v>
      </c>
      <c r="G16" s="351">
        <v>13000000</v>
      </c>
      <c r="H16" s="351">
        <v>3625794.0854326398</v>
      </c>
      <c r="I16" s="351">
        <v>6912533.4063526839</v>
      </c>
      <c r="J16" s="351">
        <v>11599123.767798467</v>
      </c>
      <c r="K16" s="351">
        <v>16626506.024096385</v>
      </c>
      <c r="L16" s="351">
        <v>3718000</v>
      </c>
      <c r="M16" s="351">
        <v>18730284.7754655</v>
      </c>
      <c r="N16" s="351">
        <v>26589590.361445785</v>
      </c>
      <c r="O16" s="351">
        <v>50000000</v>
      </c>
      <c r="P16" s="351">
        <v>30000000</v>
      </c>
      <c r="Q16" s="351">
        <v>17029000</v>
      </c>
      <c r="R16" s="351">
        <v>38037000</v>
      </c>
      <c r="S16" s="351">
        <v>49795000</v>
      </c>
      <c r="T16" s="351">
        <v>20400000</v>
      </c>
      <c r="U16" s="351">
        <v>21605000</v>
      </c>
    </row>
    <row r="17" spans="1:21" x14ac:dyDescent="0.2">
      <c r="A17" s="313"/>
      <c r="B17" s="345" t="s">
        <v>1578</v>
      </c>
      <c r="C17" s="352" t="s">
        <v>1579</v>
      </c>
      <c r="D17" s="352" t="s">
        <v>1579</v>
      </c>
      <c r="E17" s="353">
        <v>20000000</v>
      </c>
      <c r="F17" s="351">
        <v>26600000</v>
      </c>
      <c r="G17" s="351">
        <v>13000000</v>
      </c>
      <c r="H17" s="351">
        <v>4350000</v>
      </c>
      <c r="I17" s="351">
        <v>7438000</v>
      </c>
      <c r="J17" s="351">
        <v>30000000</v>
      </c>
      <c r="K17" s="351">
        <v>40000000</v>
      </c>
      <c r="L17" s="351">
        <v>3718000</v>
      </c>
      <c r="M17" s="351">
        <v>22650000</v>
      </c>
      <c r="N17" s="351">
        <v>30232000</v>
      </c>
      <c r="O17" s="351">
        <v>50000000</v>
      </c>
      <c r="P17" s="351">
        <v>30000000</v>
      </c>
      <c r="Q17" s="351">
        <v>17029000</v>
      </c>
      <c r="R17" s="351">
        <v>38037000</v>
      </c>
      <c r="S17" s="351">
        <v>49795000</v>
      </c>
      <c r="T17" s="351">
        <v>20400000</v>
      </c>
      <c r="U17" s="351">
        <v>21605000</v>
      </c>
    </row>
    <row r="18" spans="1:21" x14ac:dyDescent="0.2">
      <c r="A18" s="313">
        <v>9</v>
      </c>
      <c r="B18" s="345" t="s">
        <v>1580</v>
      </c>
      <c r="C18" s="344">
        <v>3</v>
      </c>
      <c r="D18" s="344">
        <v>3</v>
      </c>
      <c r="E18" s="344">
        <v>200000</v>
      </c>
      <c r="F18" s="344">
        <v>1000</v>
      </c>
      <c r="G18" s="344">
        <v>100000</v>
      </c>
      <c r="H18" s="344">
        <v>1000</v>
      </c>
      <c r="I18" s="344">
        <v>1000</v>
      </c>
      <c r="J18" s="344">
        <v>1000</v>
      </c>
      <c r="K18" s="344">
        <v>1000</v>
      </c>
      <c r="L18" s="344">
        <v>1000</v>
      </c>
      <c r="M18" s="344">
        <v>50000</v>
      </c>
      <c r="N18" s="344">
        <v>1000</v>
      </c>
      <c r="O18" s="344">
        <v>1000</v>
      </c>
      <c r="P18" s="344">
        <v>1000</v>
      </c>
      <c r="Q18" s="344">
        <v>1000</v>
      </c>
      <c r="R18" s="344">
        <v>1000</v>
      </c>
      <c r="S18" s="344">
        <v>1000</v>
      </c>
      <c r="T18" s="344">
        <v>100000</v>
      </c>
      <c r="U18" s="344">
        <v>1000</v>
      </c>
    </row>
    <row r="19" spans="1:21" x14ac:dyDescent="0.2">
      <c r="A19" s="313" t="s">
        <v>568</v>
      </c>
      <c r="B19" s="345" t="s">
        <v>1581</v>
      </c>
      <c r="C19" s="344"/>
      <c r="D19" s="344"/>
      <c r="E19" s="344">
        <v>100</v>
      </c>
      <c r="F19" s="344" t="s">
        <v>1582</v>
      </c>
      <c r="G19" s="344">
        <v>100</v>
      </c>
      <c r="H19" s="344" t="s">
        <v>1582</v>
      </c>
      <c r="I19" s="344" t="s">
        <v>1582</v>
      </c>
      <c r="J19" s="344" t="s">
        <v>1582</v>
      </c>
      <c r="K19" s="344" t="s">
        <v>1582</v>
      </c>
      <c r="L19" s="344" t="s">
        <v>1582</v>
      </c>
      <c r="M19" s="344" t="s">
        <v>1582</v>
      </c>
      <c r="N19" s="344" t="s">
        <v>1582</v>
      </c>
      <c r="O19" s="344" t="s">
        <v>1582</v>
      </c>
      <c r="P19" s="344" t="s">
        <v>1582</v>
      </c>
      <c r="Q19" s="344" t="s">
        <v>1582</v>
      </c>
      <c r="R19" s="344" t="s">
        <v>1582</v>
      </c>
      <c r="S19" s="344" t="s">
        <v>1582</v>
      </c>
      <c r="T19" s="344" t="s">
        <v>1582</v>
      </c>
      <c r="U19" s="344" t="s">
        <v>1582</v>
      </c>
    </row>
    <row r="20" spans="1:21" ht="102" x14ac:dyDescent="0.2">
      <c r="A20" s="313" t="s">
        <v>570</v>
      </c>
      <c r="B20" s="345" t="s">
        <v>1583</v>
      </c>
      <c r="C20" s="344"/>
      <c r="D20" s="344"/>
      <c r="E20" s="354" t="s">
        <v>1584</v>
      </c>
      <c r="F20" s="354">
        <v>100</v>
      </c>
      <c r="G20" s="354">
        <v>100</v>
      </c>
      <c r="H20" s="354">
        <v>100</v>
      </c>
      <c r="I20" s="354">
        <v>100</v>
      </c>
      <c r="J20" s="354">
        <v>100</v>
      </c>
      <c r="K20" s="354">
        <v>100</v>
      </c>
      <c r="L20" s="354">
        <v>100</v>
      </c>
      <c r="M20" s="354">
        <v>100</v>
      </c>
      <c r="N20" s="354">
        <v>100</v>
      </c>
      <c r="O20" s="354">
        <v>100</v>
      </c>
      <c r="P20" s="354">
        <v>100</v>
      </c>
      <c r="Q20" s="354">
        <v>100</v>
      </c>
      <c r="R20" s="354">
        <v>100</v>
      </c>
      <c r="S20" s="354">
        <v>100</v>
      </c>
      <c r="T20" s="354">
        <v>100</v>
      </c>
      <c r="U20" s="354">
        <v>100</v>
      </c>
    </row>
    <row r="21" spans="1:21" ht="25.5" x14ac:dyDescent="0.2">
      <c r="A21" s="313">
        <v>10</v>
      </c>
      <c r="B21" s="345" t="s">
        <v>1585</v>
      </c>
      <c r="C21" s="354" t="s">
        <v>1586</v>
      </c>
      <c r="D21" s="354" t="s">
        <v>1586</v>
      </c>
      <c r="E21" s="354" t="s">
        <v>1586</v>
      </c>
      <c r="F21" s="354" t="s">
        <v>1586</v>
      </c>
      <c r="G21" s="354" t="s">
        <v>1586</v>
      </c>
      <c r="H21" s="354" t="s">
        <v>1586</v>
      </c>
      <c r="I21" s="354" t="s">
        <v>1586</v>
      </c>
      <c r="J21" s="354" t="s">
        <v>1586</v>
      </c>
      <c r="K21" s="354" t="s">
        <v>1586</v>
      </c>
      <c r="L21" s="354" t="s">
        <v>1586</v>
      </c>
      <c r="M21" s="354" t="s">
        <v>1586</v>
      </c>
      <c r="N21" s="354" t="s">
        <v>1586</v>
      </c>
      <c r="O21" s="354" t="s">
        <v>1586</v>
      </c>
      <c r="P21" s="354" t="s">
        <v>1586</v>
      </c>
      <c r="Q21" s="354" t="s">
        <v>1586</v>
      </c>
      <c r="R21" s="354" t="s">
        <v>1586</v>
      </c>
      <c r="S21" s="354" t="s">
        <v>1586</v>
      </c>
      <c r="T21" s="354" t="s">
        <v>1586</v>
      </c>
      <c r="U21" s="354" t="s">
        <v>1586</v>
      </c>
    </row>
    <row r="22" spans="1:21" x14ac:dyDescent="0.2">
      <c r="A22" s="313">
        <v>11</v>
      </c>
      <c r="B22" s="355" t="s">
        <v>1587</v>
      </c>
      <c r="C22" s="347" t="s">
        <v>1588</v>
      </c>
      <c r="D22" s="347" t="s">
        <v>1588</v>
      </c>
      <c r="E22" s="347" t="s">
        <v>1589</v>
      </c>
      <c r="F22" s="347" t="s">
        <v>1590</v>
      </c>
      <c r="G22" s="347" t="s">
        <v>1591</v>
      </c>
      <c r="H22" s="347" t="s">
        <v>1592</v>
      </c>
      <c r="I22" s="347" t="s">
        <v>1593</v>
      </c>
      <c r="J22" s="347" t="s">
        <v>1594</v>
      </c>
      <c r="K22" s="347" t="s">
        <v>1595</v>
      </c>
      <c r="L22" s="347" t="s">
        <v>1596</v>
      </c>
      <c r="M22" s="347" t="s">
        <v>1597</v>
      </c>
      <c r="N22" s="347" t="s">
        <v>1598</v>
      </c>
      <c r="O22" s="347" t="s">
        <v>1599</v>
      </c>
      <c r="P22" s="347" t="s">
        <v>1600</v>
      </c>
      <c r="Q22" s="347" t="s">
        <v>1601</v>
      </c>
      <c r="R22" s="347" t="s">
        <v>1602</v>
      </c>
      <c r="S22" s="347" t="s">
        <v>1700</v>
      </c>
      <c r="T22" s="347" t="s">
        <v>1701</v>
      </c>
      <c r="U22" s="347" t="s">
        <v>1702</v>
      </c>
    </row>
    <row r="23" spans="1:21" x14ac:dyDescent="0.2">
      <c r="A23" s="313">
        <v>12</v>
      </c>
      <c r="B23" s="355" t="s">
        <v>1603</v>
      </c>
      <c r="C23" s="356" t="s">
        <v>1604</v>
      </c>
      <c r="D23" s="356" t="s">
        <v>1604</v>
      </c>
      <c r="E23" s="356" t="s">
        <v>1604</v>
      </c>
      <c r="F23" s="356" t="s">
        <v>1605</v>
      </c>
      <c r="G23" s="356" t="s">
        <v>1605</v>
      </c>
      <c r="H23" s="356" t="s">
        <v>1605</v>
      </c>
      <c r="I23" s="356" t="s">
        <v>1605</v>
      </c>
      <c r="J23" s="356" t="s">
        <v>1605</v>
      </c>
      <c r="K23" s="356" t="s">
        <v>1605</v>
      </c>
      <c r="L23" s="356" t="s">
        <v>1605</v>
      </c>
      <c r="M23" s="356" t="s">
        <v>1605</v>
      </c>
      <c r="N23" s="356" t="s">
        <v>1605</v>
      </c>
      <c r="O23" s="356" t="s">
        <v>1605</v>
      </c>
      <c r="P23" s="356" t="s">
        <v>1605</v>
      </c>
      <c r="Q23" s="356" t="s">
        <v>1605</v>
      </c>
      <c r="R23" s="356" t="s">
        <v>1605</v>
      </c>
      <c r="S23" s="356" t="s">
        <v>1605</v>
      </c>
      <c r="T23" s="356" t="s">
        <v>1605</v>
      </c>
      <c r="U23" s="356" t="s">
        <v>1605</v>
      </c>
    </row>
    <row r="24" spans="1:21" x14ac:dyDescent="0.2">
      <c r="A24" s="313">
        <v>13</v>
      </c>
      <c r="B24" s="355" t="s">
        <v>1606</v>
      </c>
      <c r="C24" s="347"/>
      <c r="D24" s="347"/>
      <c r="E24" s="347"/>
      <c r="F24" s="347" t="s">
        <v>1607</v>
      </c>
      <c r="G24" s="347" t="s">
        <v>1608</v>
      </c>
      <c r="H24" s="347" t="s">
        <v>1609</v>
      </c>
      <c r="I24" s="347" t="s">
        <v>1610</v>
      </c>
      <c r="J24" s="347" t="s">
        <v>1611</v>
      </c>
      <c r="K24" s="347" t="s">
        <v>1612</v>
      </c>
      <c r="L24" s="347" t="s">
        <v>1613</v>
      </c>
      <c r="M24" s="347" t="s">
        <v>1614</v>
      </c>
      <c r="N24" s="347" t="s">
        <v>1615</v>
      </c>
      <c r="O24" s="347" t="s">
        <v>1616</v>
      </c>
      <c r="P24" s="347" t="s">
        <v>1617</v>
      </c>
      <c r="Q24" s="347" t="s">
        <v>1618</v>
      </c>
      <c r="R24" s="347" t="s">
        <v>1619</v>
      </c>
      <c r="S24" s="347" t="s">
        <v>1703</v>
      </c>
      <c r="T24" s="347" t="s">
        <v>1704</v>
      </c>
      <c r="U24" s="347" t="s">
        <v>1705</v>
      </c>
    </row>
    <row r="25" spans="1:21" x14ac:dyDescent="0.2">
      <c r="A25" s="313">
        <v>14</v>
      </c>
      <c r="B25" s="355" t="s">
        <v>1620</v>
      </c>
      <c r="C25" s="352" t="s">
        <v>1621</v>
      </c>
      <c r="D25" s="352" t="s">
        <v>1621</v>
      </c>
      <c r="E25" s="352" t="s">
        <v>1565</v>
      </c>
      <c r="F25" s="352" t="s">
        <v>1622</v>
      </c>
      <c r="G25" s="352" t="s">
        <v>1622</v>
      </c>
      <c r="H25" s="352" t="s">
        <v>1622</v>
      </c>
      <c r="I25" s="352" t="s">
        <v>1622</v>
      </c>
      <c r="J25" s="352" t="s">
        <v>1622</v>
      </c>
      <c r="K25" s="352" t="s">
        <v>1622</v>
      </c>
      <c r="L25" s="352" t="s">
        <v>1622</v>
      </c>
      <c r="M25" s="352" t="s">
        <v>1622</v>
      </c>
      <c r="N25" s="352" t="s">
        <v>1622</v>
      </c>
      <c r="O25" s="352" t="s">
        <v>1622</v>
      </c>
      <c r="P25" s="352" t="s">
        <v>1622</v>
      </c>
      <c r="Q25" s="352" t="s">
        <v>1622</v>
      </c>
      <c r="R25" s="352" t="s">
        <v>1622</v>
      </c>
      <c r="S25" s="352" t="s">
        <v>1622</v>
      </c>
      <c r="T25" s="352" t="s">
        <v>1622</v>
      </c>
      <c r="U25" s="352" t="s">
        <v>1622</v>
      </c>
    </row>
    <row r="26" spans="1:21" ht="225" customHeight="1" x14ac:dyDescent="0.2">
      <c r="A26" s="313">
        <v>15</v>
      </c>
      <c r="B26" s="355" t="s">
        <v>1623</v>
      </c>
      <c r="C26" s="352" t="s">
        <v>1579</v>
      </c>
      <c r="D26" s="352" t="s">
        <v>1579</v>
      </c>
      <c r="E26" s="356" t="s">
        <v>1624</v>
      </c>
      <c r="F26" s="356" t="s">
        <v>1625</v>
      </c>
      <c r="G26" s="356" t="s">
        <v>1625</v>
      </c>
      <c r="H26" s="356" t="s">
        <v>1625</v>
      </c>
      <c r="I26" s="356" t="s">
        <v>1625</v>
      </c>
      <c r="J26" s="356" t="s">
        <v>1625</v>
      </c>
      <c r="K26" s="356" t="s">
        <v>1625</v>
      </c>
      <c r="L26" s="356" t="s">
        <v>1625</v>
      </c>
      <c r="M26" s="356" t="s">
        <v>1625</v>
      </c>
      <c r="N26" s="356" t="s">
        <v>1625</v>
      </c>
      <c r="O26" s="356" t="s">
        <v>1625</v>
      </c>
      <c r="P26" s="356" t="s">
        <v>1625</v>
      </c>
      <c r="Q26" s="356" t="s">
        <v>1625</v>
      </c>
      <c r="R26" s="356" t="s">
        <v>1625</v>
      </c>
      <c r="S26" s="356" t="s">
        <v>1625</v>
      </c>
      <c r="T26" s="356" t="s">
        <v>1625</v>
      </c>
      <c r="U26" s="356" t="s">
        <v>1625</v>
      </c>
    </row>
    <row r="27" spans="1:21" x14ac:dyDescent="0.2">
      <c r="A27" s="313">
        <v>16</v>
      </c>
      <c r="B27" s="355" t="s">
        <v>1626</v>
      </c>
      <c r="C27" s="352" t="s">
        <v>1579</v>
      </c>
      <c r="D27" s="352" t="s">
        <v>1579</v>
      </c>
      <c r="E27" s="352" t="s">
        <v>1579</v>
      </c>
      <c r="F27" s="352" t="s">
        <v>1579</v>
      </c>
      <c r="G27" s="352" t="s">
        <v>1579</v>
      </c>
      <c r="H27" s="352" t="s">
        <v>1579</v>
      </c>
      <c r="I27" s="352" t="s">
        <v>1579</v>
      </c>
      <c r="J27" s="352" t="s">
        <v>1579</v>
      </c>
      <c r="K27" s="352" t="s">
        <v>1579</v>
      </c>
      <c r="L27" s="352" t="s">
        <v>1579</v>
      </c>
      <c r="M27" s="352" t="s">
        <v>1579</v>
      </c>
      <c r="N27" s="352" t="s">
        <v>1579</v>
      </c>
      <c r="O27" s="352" t="s">
        <v>1579</v>
      </c>
      <c r="P27" s="352" t="s">
        <v>1579</v>
      </c>
      <c r="Q27" s="352" t="s">
        <v>1579</v>
      </c>
      <c r="R27" s="352" t="s">
        <v>1579</v>
      </c>
      <c r="S27" s="352" t="s">
        <v>1579</v>
      </c>
      <c r="T27" s="352" t="s">
        <v>1579</v>
      </c>
      <c r="U27" s="352" t="s">
        <v>1579</v>
      </c>
    </row>
    <row r="28" spans="1:21" x14ac:dyDescent="0.2">
      <c r="A28" s="357"/>
      <c r="B28" s="348" t="s">
        <v>1627</v>
      </c>
      <c r="C28" s="358"/>
      <c r="D28" s="358"/>
      <c r="E28" s="358"/>
      <c r="F28" s="358"/>
      <c r="G28" s="358"/>
      <c r="H28" s="358"/>
      <c r="I28" s="358"/>
      <c r="J28" s="358"/>
      <c r="K28" s="358"/>
      <c r="L28" s="358"/>
      <c r="M28" s="358"/>
      <c r="N28" s="358"/>
      <c r="O28" s="358"/>
      <c r="P28" s="358"/>
      <c r="Q28" s="358"/>
      <c r="R28" s="358"/>
      <c r="S28" s="358"/>
      <c r="T28" s="358"/>
      <c r="U28" s="358"/>
    </row>
    <row r="29" spans="1:21" x14ac:dyDescent="0.2">
      <c r="A29" s="313">
        <v>17</v>
      </c>
      <c r="B29" s="355" t="s">
        <v>1628</v>
      </c>
      <c r="C29" s="352" t="s">
        <v>1629</v>
      </c>
      <c r="D29" s="352" t="s">
        <v>1629</v>
      </c>
      <c r="E29" s="352" t="s">
        <v>1630</v>
      </c>
      <c r="F29" s="352" t="s">
        <v>1631</v>
      </c>
      <c r="G29" s="352" t="s">
        <v>1631</v>
      </c>
      <c r="H29" s="352" t="s">
        <v>1631</v>
      </c>
      <c r="I29" s="352" t="s">
        <v>1631</v>
      </c>
      <c r="J29" s="352" t="s">
        <v>1631</v>
      </c>
      <c r="K29" s="352" t="s">
        <v>1631</v>
      </c>
      <c r="L29" s="352" t="s">
        <v>1631</v>
      </c>
      <c r="M29" s="352" t="s">
        <v>1631</v>
      </c>
      <c r="N29" s="352" t="s">
        <v>1631</v>
      </c>
      <c r="O29" s="352" t="s">
        <v>1631</v>
      </c>
      <c r="P29" s="352" t="s">
        <v>1631</v>
      </c>
      <c r="Q29" s="352" t="s">
        <v>1631</v>
      </c>
      <c r="R29" s="352" t="s">
        <v>1631</v>
      </c>
      <c r="S29" s="352" t="s">
        <v>1631</v>
      </c>
      <c r="T29" s="352" t="s">
        <v>1631</v>
      </c>
      <c r="U29" s="352" t="s">
        <v>1631</v>
      </c>
    </row>
    <row r="30" spans="1:21" ht="127.5" x14ac:dyDescent="0.2">
      <c r="A30" s="313">
        <v>18</v>
      </c>
      <c r="B30" s="355" t="s">
        <v>1632</v>
      </c>
      <c r="C30" s="359"/>
      <c r="D30" s="359"/>
      <c r="E30" s="360" t="s">
        <v>1633</v>
      </c>
      <c r="F30" s="360" t="s">
        <v>1634</v>
      </c>
      <c r="G30" s="360" t="s">
        <v>1635</v>
      </c>
      <c r="H30" s="360" t="s">
        <v>1636</v>
      </c>
      <c r="I30" s="360" t="s">
        <v>1637</v>
      </c>
      <c r="J30" s="360" t="s">
        <v>1638</v>
      </c>
      <c r="K30" s="360" t="s">
        <v>1639</v>
      </c>
      <c r="L30" s="360" t="s">
        <v>1640</v>
      </c>
      <c r="M30" s="360" t="s">
        <v>1638</v>
      </c>
      <c r="N30" s="360" t="s">
        <v>1641</v>
      </c>
      <c r="O30" s="360" t="s">
        <v>1642</v>
      </c>
      <c r="P30" s="360" t="s">
        <v>1643</v>
      </c>
      <c r="Q30" s="360" t="s">
        <v>1642</v>
      </c>
      <c r="R30" s="360" t="s">
        <v>1644</v>
      </c>
      <c r="S30" s="360" t="s">
        <v>1706</v>
      </c>
      <c r="T30" s="360" t="s">
        <v>1707</v>
      </c>
      <c r="U30" s="360" t="s">
        <v>1706</v>
      </c>
    </row>
    <row r="31" spans="1:21" x14ac:dyDescent="0.2">
      <c r="A31" s="313">
        <v>19</v>
      </c>
      <c r="B31" s="355" t="s">
        <v>1645</v>
      </c>
      <c r="C31" s="359" t="s">
        <v>1621</v>
      </c>
      <c r="D31" s="359" t="s">
        <v>1621</v>
      </c>
      <c r="E31" s="359" t="s">
        <v>1621</v>
      </c>
      <c r="F31" s="359" t="s">
        <v>1621</v>
      </c>
      <c r="G31" s="359" t="s">
        <v>1621</v>
      </c>
      <c r="H31" s="359" t="s">
        <v>1621</v>
      </c>
      <c r="I31" s="359" t="s">
        <v>1621</v>
      </c>
      <c r="J31" s="359" t="s">
        <v>1621</v>
      </c>
      <c r="K31" s="359" t="s">
        <v>1621</v>
      </c>
      <c r="L31" s="359" t="s">
        <v>1621</v>
      </c>
      <c r="M31" s="359" t="s">
        <v>1621</v>
      </c>
      <c r="N31" s="359" t="s">
        <v>1621</v>
      </c>
      <c r="O31" s="359" t="s">
        <v>1621</v>
      </c>
      <c r="P31" s="359" t="s">
        <v>1621</v>
      </c>
      <c r="Q31" s="359" t="s">
        <v>1621</v>
      </c>
      <c r="R31" s="359" t="s">
        <v>1621</v>
      </c>
      <c r="S31" s="359" t="s">
        <v>1621</v>
      </c>
      <c r="T31" s="359" t="s">
        <v>1621</v>
      </c>
      <c r="U31" s="359" t="s">
        <v>1621</v>
      </c>
    </row>
    <row r="32" spans="1:21" x14ac:dyDescent="0.2">
      <c r="A32" s="313" t="s">
        <v>248</v>
      </c>
      <c r="B32" s="355" t="s">
        <v>1646</v>
      </c>
      <c r="C32" s="359" t="s">
        <v>1647</v>
      </c>
      <c r="D32" s="359" t="s">
        <v>1647</v>
      </c>
      <c r="E32" s="359" t="s">
        <v>1648</v>
      </c>
      <c r="F32" s="359" t="s">
        <v>1648</v>
      </c>
      <c r="G32" s="359" t="s">
        <v>1648</v>
      </c>
      <c r="H32" s="359" t="s">
        <v>1648</v>
      </c>
      <c r="I32" s="359" t="s">
        <v>1648</v>
      </c>
      <c r="J32" s="359" t="s">
        <v>1648</v>
      </c>
      <c r="K32" s="359" t="s">
        <v>1648</v>
      </c>
      <c r="L32" s="359" t="s">
        <v>1648</v>
      </c>
      <c r="M32" s="359" t="s">
        <v>1648</v>
      </c>
      <c r="N32" s="359" t="s">
        <v>1648</v>
      </c>
      <c r="O32" s="359" t="s">
        <v>1648</v>
      </c>
      <c r="P32" s="359" t="s">
        <v>1648</v>
      </c>
      <c r="Q32" s="359" t="s">
        <v>1648</v>
      </c>
      <c r="R32" s="359" t="s">
        <v>1648</v>
      </c>
      <c r="S32" s="359" t="s">
        <v>1648</v>
      </c>
      <c r="T32" s="359" t="s">
        <v>1648</v>
      </c>
      <c r="U32" s="359" t="s">
        <v>1648</v>
      </c>
    </row>
    <row r="33" spans="1:21" x14ac:dyDescent="0.2">
      <c r="A33" s="313" t="s">
        <v>250</v>
      </c>
      <c r="B33" s="355" t="s">
        <v>1649</v>
      </c>
      <c r="C33" s="359" t="s">
        <v>1647</v>
      </c>
      <c r="D33" s="359" t="s">
        <v>1647</v>
      </c>
      <c r="E33" s="359" t="s">
        <v>1647</v>
      </c>
      <c r="F33" s="359" t="s">
        <v>1648</v>
      </c>
      <c r="G33" s="359" t="s">
        <v>1648</v>
      </c>
      <c r="H33" s="359" t="s">
        <v>1648</v>
      </c>
      <c r="I33" s="359" t="s">
        <v>1648</v>
      </c>
      <c r="J33" s="359" t="s">
        <v>1648</v>
      </c>
      <c r="K33" s="359" t="s">
        <v>1648</v>
      </c>
      <c r="L33" s="359" t="s">
        <v>1648</v>
      </c>
      <c r="M33" s="359" t="s">
        <v>1648</v>
      </c>
      <c r="N33" s="359" t="s">
        <v>1648</v>
      </c>
      <c r="O33" s="359" t="s">
        <v>1648</v>
      </c>
      <c r="P33" s="359" t="s">
        <v>1648</v>
      </c>
      <c r="Q33" s="359" t="s">
        <v>1648</v>
      </c>
      <c r="R33" s="359" t="s">
        <v>1648</v>
      </c>
      <c r="S33" s="359" t="s">
        <v>1648</v>
      </c>
      <c r="T33" s="359" t="s">
        <v>1648</v>
      </c>
      <c r="U33" s="359" t="s">
        <v>1648</v>
      </c>
    </row>
    <row r="34" spans="1:21" x14ac:dyDescent="0.2">
      <c r="A34" s="313">
        <v>21</v>
      </c>
      <c r="B34" s="355" t="s">
        <v>1650</v>
      </c>
      <c r="C34" s="359" t="s">
        <v>1621</v>
      </c>
      <c r="D34" s="359" t="s">
        <v>1621</v>
      </c>
      <c r="E34" s="359" t="s">
        <v>1621</v>
      </c>
      <c r="F34" s="359" t="s">
        <v>1621</v>
      </c>
      <c r="G34" s="359" t="s">
        <v>1621</v>
      </c>
      <c r="H34" s="359" t="s">
        <v>1621</v>
      </c>
      <c r="I34" s="359" t="s">
        <v>1621</v>
      </c>
      <c r="J34" s="359" t="s">
        <v>1621</v>
      </c>
      <c r="K34" s="359" t="s">
        <v>1621</v>
      </c>
      <c r="L34" s="359" t="s">
        <v>1621</v>
      </c>
      <c r="M34" s="359" t="s">
        <v>1621</v>
      </c>
      <c r="N34" s="359" t="s">
        <v>1621</v>
      </c>
      <c r="O34" s="359" t="s">
        <v>1621</v>
      </c>
      <c r="P34" s="359" t="s">
        <v>1621</v>
      </c>
      <c r="Q34" s="359" t="s">
        <v>1621</v>
      </c>
      <c r="R34" s="359" t="s">
        <v>1621</v>
      </c>
      <c r="S34" s="359" t="s">
        <v>1621</v>
      </c>
      <c r="T34" s="359" t="s">
        <v>1621</v>
      </c>
      <c r="U34" s="359" t="s">
        <v>1621</v>
      </c>
    </row>
    <row r="35" spans="1:21" x14ac:dyDescent="0.2">
      <c r="A35" s="313">
        <v>22</v>
      </c>
      <c r="B35" s="355" t="s">
        <v>1651</v>
      </c>
      <c r="C35" s="359" t="s">
        <v>1652</v>
      </c>
      <c r="D35" s="359" t="s">
        <v>1652</v>
      </c>
      <c r="E35" s="359" t="s">
        <v>1652</v>
      </c>
      <c r="F35" s="359" t="s">
        <v>1652</v>
      </c>
      <c r="G35" s="359" t="s">
        <v>1652</v>
      </c>
      <c r="H35" s="359" t="s">
        <v>1652</v>
      </c>
      <c r="I35" s="359" t="s">
        <v>1652</v>
      </c>
      <c r="J35" s="359" t="s">
        <v>1652</v>
      </c>
      <c r="K35" s="359" t="s">
        <v>1652</v>
      </c>
      <c r="L35" s="359" t="s">
        <v>1652</v>
      </c>
      <c r="M35" s="359" t="s">
        <v>1652</v>
      </c>
      <c r="N35" s="359" t="s">
        <v>1652</v>
      </c>
      <c r="O35" s="359" t="s">
        <v>1652</v>
      </c>
      <c r="P35" s="359" t="s">
        <v>1652</v>
      </c>
      <c r="Q35" s="359" t="s">
        <v>1652</v>
      </c>
      <c r="R35" s="359" t="s">
        <v>1652</v>
      </c>
      <c r="S35" s="359" t="s">
        <v>1652</v>
      </c>
      <c r="T35" s="359" t="s">
        <v>1652</v>
      </c>
      <c r="U35" s="359" t="s">
        <v>1652</v>
      </c>
    </row>
    <row r="36" spans="1:21" x14ac:dyDescent="0.2">
      <c r="A36" s="313">
        <v>23</v>
      </c>
      <c r="B36" s="355" t="s">
        <v>1653</v>
      </c>
      <c r="C36" s="359" t="s">
        <v>1654</v>
      </c>
      <c r="D36" s="359" t="s">
        <v>1654</v>
      </c>
      <c r="E36" s="359" t="s">
        <v>1654</v>
      </c>
      <c r="F36" s="359" t="s">
        <v>1654</v>
      </c>
      <c r="G36" s="359" t="s">
        <v>1654</v>
      </c>
      <c r="H36" s="359" t="s">
        <v>1654</v>
      </c>
      <c r="I36" s="359" t="s">
        <v>1654</v>
      </c>
      <c r="J36" s="359" t="s">
        <v>1654</v>
      </c>
      <c r="K36" s="359" t="s">
        <v>1654</v>
      </c>
      <c r="L36" s="359" t="s">
        <v>1654</v>
      </c>
      <c r="M36" s="359" t="s">
        <v>1654</v>
      </c>
      <c r="N36" s="359" t="s">
        <v>1654</v>
      </c>
      <c r="O36" s="359" t="s">
        <v>1654</v>
      </c>
      <c r="P36" s="359" t="s">
        <v>1654</v>
      </c>
      <c r="Q36" s="359" t="s">
        <v>1654</v>
      </c>
      <c r="R36" s="359" t="s">
        <v>1654</v>
      </c>
      <c r="S36" s="359" t="s">
        <v>1654</v>
      </c>
      <c r="T36" s="359" t="s">
        <v>1654</v>
      </c>
      <c r="U36" s="359" t="s">
        <v>1654</v>
      </c>
    </row>
    <row r="37" spans="1:21" x14ac:dyDescent="0.2">
      <c r="A37" s="313">
        <v>24</v>
      </c>
      <c r="B37" s="355" t="s">
        <v>1655</v>
      </c>
      <c r="C37" s="359" t="s">
        <v>1579</v>
      </c>
      <c r="D37" s="359" t="s">
        <v>1579</v>
      </c>
      <c r="E37" s="359" t="s">
        <v>1579</v>
      </c>
      <c r="F37" s="359" t="s">
        <v>1579</v>
      </c>
      <c r="G37" s="359" t="s">
        <v>1579</v>
      </c>
      <c r="H37" s="359" t="s">
        <v>1579</v>
      </c>
      <c r="I37" s="359" t="s">
        <v>1579</v>
      </c>
      <c r="J37" s="359" t="s">
        <v>1579</v>
      </c>
      <c r="K37" s="359" t="s">
        <v>1579</v>
      </c>
      <c r="L37" s="359" t="s">
        <v>1579</v>
      </c>
      <c r="M37" s="359" t="s">
        <v>1579</v>
      </c>
      <c r="N37" s="359" t="s">
        <v>1579</v>
      </c>
      <c r="O37" s="359" t="s">
        <v>1579</v>
      </c>
      <c r="P37" s="359" t="s">
        <v>1579</v>
      </c>
      <c r="Q37" s="359" t="s">
        <v>1579</v>
      </c>
      <c r="R37" s="359" t="s">
        <v>1579</v>
      </c>
      <c r="S37" s="359" t="s">
        <v>1579</v>
      </c>
      <c r="T37" s="359" t="s">
        <v>1579</v>
      </c>
      <c r="U37" s="359" t="s">
        <v>1579</v>
      </c>
    </row>
    <row r="38" spans="1:21" x14ac:dyDescent="0.2">
      <c r="A38" s="313">
        <v>25</v>
      </c>
      <c r="B38" s="355" t="s">
        <v>1656</v>
      </c>
      <c r="C38" s="360" t="s">
        <v>1579</v>
      </c>
      <c r="D38" s="360" t="s">
        <v>1579</v>
      </c>
      <c r="E38" s="360" t="s">
        <v>1579</v>
      </c>
      <c r="F38" s="360" t="s">
        <v>1579</v>
      </c>
      <c r="G38" s="360" t="s">
        <v>1579</v>
      </c>
      <c r="H38" s="360" t="s">
        <v>1579</v>
      </c>
      <c r="I38" s="360" t="s">
        <v>1579</v>
      </c>
      <c r="J38" s="360" t="s">
        <v>1579</v>
      </c>
      <c r="K38" s="360" t="s">
        <v>1579</v>
      </c>
      <c r="L38" s="360" t="s">
        <v>1579</v>
      </c>
      <c r="M38" s="360" t="s">
        <v>1579</v>
      </c>
      <c r="N38" s="360" t="s">
        <v>1579</v>
      </c>
      <c r="O38" s="360" t="s">
        <v>1579</v>
      </c>
      <c r="P38" s="360" t="s">
        <v>1579</v>
      </c>
      <c r="Q38" s="360" t="s">
        <v>1579</v>
      </c>
      <c r="R38" s="360" t="s">
        <v>1579</v>
      </c>
      <c r="S38" s="360" t="s">
        <v>1579</v>
      </c>
      <c r="T38" s="360" t="s">
        <v>1579</v>
      </c>
      <c r="U38" s="360" t="s">
        <v>1579</v>
      </c>
    </row>
    <row r="39" spans="1:21" x14ac:dyDescent="0.2">
      <c r="A39" s="313">
        <v>26</v>
      </c>
      <c r="B39" s="355" t="s">
        <v>1657</v>
      </c>
      <c r="C39" s="359" t="s">
        <v>1579</v>
      </c>
      <c r="D39" s="359" t="s">
        <v>1579</v>
      </c>
      <c r="E39" s="359" t="s">
        <v>1579</v>
      </c>
      <c r="F39" s="359" t="s">
        <v>1579</v>
      </c>
      <c r="G39" s="359" t="s">
        <v>1579</v>
      </c>
      <c r="H39" s="359" t="s">
        <v>1579</v>
      </c>
      <c r="I39" s="359" t="s">
        <v>1579</v>
      </c>
      <c r="J39" s="359" t="s">
        <v>1579</v>
      </c>
      <c r="K39" s="359" t="s">
        <v>1579</v>
      </c>
      <c r="L39" s="359" t="s">
        <v>1579</v>
      </c>
      <c r="M39" s="359" t="s">
        <v>1579</v>
      </c>
      <c r="N39" s="359" t="s">
        <v>1579</v>
      </c>
      <c r="O39" s="359" t="s">
        <v>1579</v>
      </c>
      <c r="P39" s="359" t="s">
        <v>1579</v>
      </c>
      <c r="Q39" s="359" t="s">
        <v>1579</v>
      </c>
      <c r="R39" s="359" t="s">
        <v>1579</v>
      </c>
      <c r="S39" s="359" t="s">
        <v>1579</v>
      </c>
      <c r="T39" s="359" t="s">
        <v>1579</v>
      </c>
      <c r="U39" s="359" t="s">
        <v>1579</v>
      </c>
    </row>
    <row r="40" spans="1:21" x14ac:dyDescent="0.2">
      <c r="A40" s="313">
        <v>27</v>
      </c>
      <c r="B40" s="355" t="s">
        <v>1658</v>
      </c>
      <c r="C40" s="359" t="s">
        <v>1579</v>
      </c>
      <c r="D40" s="359" t="s">
        <v>1579</v>
      </c>
      <c r="E40" s="359" t="s">
        <v>1579</v>
      </c>
      <c r="F40" s="359" t="s">
        <v>1579</v>
      </c>
      <c r="G40" s="359" t="s">
        <v>1579</v>
      </c>
      <c r="H40" s="359" t="s">
        <v>1579</v>
      </c>
      <c r="I40" s="359" t="s">
        <v>1579</v>
      </c>
      <c r="J40" s="359" t="s">
        <v>1579</v>
      </c>
      <c r="K40" s="359" t="s">
        <v>1579</v>
      </c>
      <c r="L40" s="359" t="s">
        <v>1579</v>
      </c>
      <c r="M40" s="359" t="s">
        <v>1579</v>
      </c>
      <c r="N40" s="359" t="s">
        <v>1579</v>
      </c>
      <c r="O40" s="359" t="s">
        <v>1579</v>
      </c>
      <c r="P40" s="359" t="s">
        <v>1579</v>
      </c>
      <c r="Q40" s="359" t="s">
        <v>1579</v>
      </c>
      <c r="R40" s="359" t="s">
        <v>1579</v>
      </c>
      <c r="S40" s="359" t="s">
        <v>1579</v>
      </c>
      <c r="T40" s="359" t="s">
        <v>1579</v>
      </c>
      <c r="U40" s="359" t="s">
        <v>1579</v>
      </c>
    </row>
    <row r="41" spans="1:21" x14ac:dyDescent="0.2">
      <c r="A41" s="313">
        <v>28</v>
      </c>
      <c r="B41" s="355" t="s">
        <v>1659</v>
      </c>
      <c r="C41" s="359" t="s">
        <v>1579</v>
      </c>
      <c r="D41" s="359" t="s">
        <v>1579</v>
      </c>
      <c r="E41" s="359" t="s">
        <v>1579</v>
      </c>
      <c r="F41" s="359" t="s">
        <v>1579</v>
      </c>
      <c r="G41" s="359" t="s">
        <v>1579</v>
      </c>
      <c r="H41" s="359" t="s">
        <v>1579</v>
      </c>
      <c r="I41" s="359" t="s">
        <v>1579</v>
      </c>
      <c r="J41" s="359" t="s">
        <v>1579</v>
      </c>
      <c r="K41" s="359" t="s">
        <v>1579</v>
      </c>
      <c r="L41" s="359" t="s">
        <v>1579</v>
      </c>
      <c r="M41" s="359" t="s">
        <v>1579</v>
      </c>
      <c r="N41" s="359" t="s">
        <v>1579</v>
      </c>
      <c r="O41" s="359" t="s">
        <v>1579</v>
      </c>
      <c r="P41" s="359" t="s">
        <v>1579</v>
      </c>
      <c r="Q41" s="359" t="s">
        <v>1579</v>
      </c>
      <c r="R41" s="359" t="s">
        <v>1579</v>
      </c>
      <c r="S41" s="359" t="s">
        <v>1579</v>
      </c>
      <c r="T41" s="359" t="s">
        <v>1579</v>
      </c>
      <c r="U41" s="359" t="s">
        <v>1579</v>
      </c>
    </row>
    <row r="42" spans="1:21" x14ac:dyDescent="0.2">
      <c r="A42" s="313">
        <v>29</v>
      </c>
      <c r="B42" s="355" t="s">
        <v>1660</v>
      </c>
      <c r="C42" s="361" t="s">
        <v>1579</v>
      </c>
      <c r="D42" s="361" t="s">
        <v>1579</v>
      </c>
      <c r="E42" s="361" t="s">
        <v>1579</v>
      </c>
      <c r="F42" s="361" t="s">
        <v>1579</v>
      </c>
      <c r="G42" s="361" t="s">
        <v>1579</v>
      </c>
      <c r="H42" s="361" t="s">
        <v>1579</v>
      </c>
      <c r="I42" s="361" t="s">
        <v>1579</v>
      </c>
      <c r="J42" s="361" t="s">
        <v>1579</v>
      </c>
      <c r="K42" s="361" t="s">
        <v>1579</v>
      </c>
      <c r="L42" s="361" t="s">
        <v>1579</v>
      </c>
      <c r="M42" s="361" t="s">
        <v>1579</v>
      </c>
      <c r="N42" s="361" t="s">
        <v>1579</v>
      </c>
      <c r="O42" s="361" t="s">
        <v>1579</v>
      </c>
      <c r="P42" s="361" t="s">
        <v>1579</v>
      </c>
      <c r="Q42" s="361" t="s">
        <v>1579</v>
      </c>
      <c r="R42" s="361" t="s">
        <v>1579</v>
      </c>
      <c r="S42" s="361" t="s">
        <v>1579</v>
      </c>
      <c r="T42" s="361" t="s">
        <v>1579</v>
      </c>
      <c r="U42" s="361" t="s">
        <v>1579</v>
      </c>
    </row>
    <row r="43" spans="1:21" x14ac:dyDescent="0.2">
      <c r="A43" s="313">
        <v>30</v>
      </c>
      <c r="B43" s="362" t="s">
        <v>1661</v>
      </c>
      <c r="C43" s="363" t="s">
        <v>1621</v>
      </c>
      <c r="D43" s="363" t="s">
        <v>1621</v>
      </c>
      <c r="E43" s="363" t="s">
        <v>1621</v>
      </c>
      <c r="F43" s="363" t="s">
        <v>1621</v>
      </c>
      <c r="G43" s="363" t="s">
        <v>1621</v>
      </c>
      <c r="H43" s="363" t="s">
        <v>1621</v>
      </c>
      <c r="I43" s="363" t="s">
        <v>1621</v>
      </c>
      <c r="J43" s="363" t="s">
        <v>1621</v>
      </c>
      <c r="K43" s="363" t="s">
        <v>1621</v>
      </c>
      <c r="L43" s="363" t="s">
        <v>1621</v>
      </c>
      <c r="M43" s="363" t="s">
        <v>1621</v>
      </c>
      <c r="N43" s="363" t="s">
        <v>1621</v>
      </c>
      <c r="O43" s="363" t="s">
        <v>1621</v>
      </c>
      <c r="P43" s="363" t="s">
        <v>1621</v>
      </c>
      <c r="Q43" s="363" t="s">
        <v>1621</v>
      </c>
      <c r="R43" s="363" t="s">
        <v>1621</v>
      </c>
      <c r="S43" s="363" t="s">
        <v>1621</v>
      </c>
      <c r="T43" s="363" t="s">
        <v>1621</v>
      </c>
      <c r="U43" s="363" t="s">
        <v>1621</v>
      </c>
    </row>
    <row r="44" spans="1:21" x14ac:dyDescent="0.2">
      <c r="A44" s="313">
        <v>31</v>
      </c>
      <c r="B44" s="362" t="s">
        <v>1662</v>
      </c>
      <c r="C44" s="363" t="s">
        <v>1579</v>
      </c>
      <c r="D44" s="363" t="s">
        <v>1579</v>
      </c>
      <c r="E44" s="363" t="s">
        <v>1579</v>
      </c>
      <c r="F44" s="363" t="s">
        <v>1579</v>
      </c>
      <c r="G44" s="363" t="s">
        <v>1579</v>
      </c>
      <c r="H44" s="363" t="s">
        <v>1579</v>
      </c>
      <c r="I44" s="363" t="s">
        <v>1579</v>
      </c>
      <c r="J44" s="363" t="s">
        <v>1579</v>
      </c>
      <c r="K44" s="363" t="s">
        <v>1579</v>
      </c>
      <c r="L44" s="363" t="s">
        <v>1579</v>
      </c>
      <c r="M44" s="363" t="s">
        <v>1579</v>
      </c>
      <c r="N44" s="363" t="s">
        <v>1579</v>
      </c>
      <c r="O44" s="363" t="s">
        <v>1579</v>
      </c>
      <c r="P44" s="363" t="s">
        <v>1579</v>
      </c>
      <c r="Q44" s="363" t="s">
        <v>1579</v>
      </c>
      <c r="R44" s="363" t="s">
        <v>1579</v>
      </c>
      <c r="S44" s="363" t="s">
        <v>1579</v>
      </c>
      <c r="T44" s="363" t="s">
        <v>1579</v>
      </c>
      <c r="U44" s="363" t="s">
        <v>1579</v>
      </c>
    </row>
    <row r="45" spans="1:21" x14ac:dyDescent="0.2">
      <c r="A45" s="313">
        <v>32</v>
      </c>
      <c r="B45" s="362" t="s">
        <v>1663</v>
      </c>
      <c r="C45" s="359" t="s">
        <v>1579</v>
      </c>
      <c r="D45" s="359" t="s">
        <v>1579</v>
      </c>
      <c r="E45" s="359" t="s">
        <v>1579</v>
      </c>
      <c r="F45" s="359" t="s">
        <v>1579</v>
      </c>
      <c r="G45" s="359" t="s">
        <v>1579</v>
      </c>
      <c r="H45" s="359" t="s">
        <v>1579</v>
      </c>
      <c r="I45" s="359" t="s">
        <v>1579</v>
      </c>
      <c r="J45" s="359" t="s">
        <v>1579</v>
      </c>
      <c r="K45" s="359" t="s">
        <v>1579</v>
      </c>
      <c r="L45" s="359" t="s">
        <v>1579</v>
      </c>
      <c r="M45" s="359" t="s">
        <v>1579</v>
      </c>
      <c r="N45" s="359" t="s">
        <v>1579</v>
      </c>
      <c r="O45" s="359" t="s">
        <v>1579</v>
      </c>
      <c r="P45" s="359" t="s">
        <v>1579</v>
      </c>
      <c r="Q45" s="359" t="s">
        <v>1579</v>
      </c>
      <c r="R45" s="359" t="s">
        <v>1579</v>
      </c>
      <c r="S45" s="359" t="s">
        <v>1579</v>
      </c>
      <c r="T45" s="359" t="s">
        <v>1579</v>
      </c>
      <c r="U45" s="359" t="s">
        <v>1579</v>
      </c>
    </row>
    <row r="46" spans="1:21" x14ac:dyDescent="0.2">
      <c r="A46" s="313">
        <v>33</v>
      </c>
      <c r="B46" s="362" t="s">
        <v>1664</v>
      </c>
      <c r="C46" s="359" t="s">
        <v>1579</v>
      </c>
      <c r="D46" s="359" t="s">
        <v>1579</v>
      </c>
      <c r="E46" s="359" t="s">
        <v>1579</v>
      </c>
      <c r="F46" s="359" t="s">
        <v>1579</v>
      </c>
      <c r="G46" s="359" t="s">
        <v>1579</v>
      </c>
      <c r="H46" s="359" t="s">
        <v>1579</v>
      </c>
      <c r="I46" s="359" t="s">
        <v>1579</v>
      </c>
      <c r="J46" s="359" t="s">
        <v>1579</v>
      </c>
      <c r="K46" s="359" t="s">
        <v>1579</v>
      </c>
      <c r="L46" s="359" t="s">
        <v>1579</v>
      </c>
      <c r="M46" s="359" t="s">
        <v>1579</v>
      </c>
      <c r="N46" s="359" t="s">
        <v>1579</v>
      </c>
      <c r="O46" s="359" t="s">
        <v>1579</v>
      </c>
      <c r="P46" s="359" t="s">
        <v>1579</v>
      </c>
      <c r="Q46" s="359" t="s">
        <v>1579</v>
      </c>
      <c r="R46" s="359" t="s">
        <v>1579</v>
      </c>
      <c r="S46" s="359" t="s">
        <v>1579</v>
      </c>
      <c r="T46" s="359" t="s">
        <v>1579</v>
      </c>
      <c r="U46" s="359" t="s">
        <v>1579</v>
      </c>
    </row>
    <row r="47" spans="1:21" x14ac:dyDescent="0.2">
      <c r="A47" s="313">
        <v>34</v>
      </c>
      <c r="B47" s="362" t="s">
        <v>1665</v>
      </c>
      <c r="C47" s="359" t="s">
        <v>1579</v>
      </c>
      <c r="D47" s="359" t="s">
        <v>1579</v>
      </c>
      <c r="E47" s="359" t="s">
        <v>1579</v>
      </c>
      <c r="F47" s="359" t="s">
        <v>1579</v>
      </c>
      <c r="G47" s="359" t="s">
        <v>1579</v>
      </c>
      <c r="H47" s="359" t="s">
        <v>1579</v>
      </c>
      <c r="I47" s="359" t="s">
        <v>1579</v>
      </c>
      <c r="J47" s="359" t="s">
        <v>1579</v>
      </c>
      <c r="K47" s="359" t="s">
        <v>1579</v>
      </c>
      <c r="L47" s="359" t="s">
        <v>1579</v>
      </c>
      <c r="M47" s="359" t="s">
        <v>1579</v>
      </c>
      <c r="N47" s="359" t="s">
        <v>1579</v>
      </c>
      <c r="O47" s="359" t="s">
        <v>1579</v>
      </c>
      <c r="P47" s="359" t="s">
        <v>1579</v>
      </c>
      <c r="Q47" s="359" t="s">
        <v>1579</v>
      </c>
      <c r="R47" s="359" t="s">
        <v>1579</v>
      </c>
      <c r="S47" s="359" t="s">
        <v>1579</v>
      </c>
      <c r="T47" s="359" t="s">
        <v>1579</v>
      </c>
      <c r="U47" s="359" t="s">
        <v>1579</v>
      </c>
    </row>
    <row r="48" spans="1:21" x14ac:dyDescent="0.2">
      <c r="A48" s="318" t="s">
        <v>1666</v>
      </c>
      <c r="B48" s="362" t="s">
        <v>1667</v>
      </c>
      <c r="C48" s="359" t="s">
        <v>1579</v>
      </c>
      <c r="D48" s="359" t="s">
        <v>1579</v>
      </c>
      <c r="E48" s="359" t="s">
        <v>1579</v>
      </c>
      <c r="F48" s="359" t="s">
        <v>1668</v>
      </c>
      <c r="G48" s="359" t="s">
        <v>1668</v>
      </c>
      <c r="H48" s="359" t="s">
        <v>1668</v>
      </c>
      <c r="I48" s="359" t="s">
        <v>1668</v>
      </c>
      <c r="J48" s="359" t="s">
        <v>1668</v>
      </c>
      <c r="K48" s="359" t="s">
        <v>1668</v>
      </c>
      <c r="L48" s="359" t="s">
        <v>1668</v>
      </c>
      <c r="M48" s="359" t="s">
        <v>1668</v>
      </c>
      <c r="N48" s="359" t="s">
        <v>1668</v>
      </c>
      <c r="O48" s="359" t="s">
        <v>1668</v>
      </c>
      <c r="P48" s="359" t="s">
        <v>1668</v>
      </c>
      <c r="Q48" s="359" t="s">
        <v>1668</v>
      </c>
      <c r="R48" s="359" t="s">
        <v>1668</v>
      </c>
      <c r="S48" s="359" t="s">
        <v>1668</v>
      </c>
      <c r="T48" s="359" t="s">
        <v>1668</v>
      </c>
      <c r="U48" s="359" t="s">
        <v>1668</v>
      </c>
    </row>
    <row r="49" spans="1:21" x14ac:dyDescent="0.2">
      <c r="A49" s="318" t="s">
        <v>1669</v>
      </c>
      <c r="B49" s="362" t="s">
        <v>1670</v>
      </c>
      <c r="C49" s="359" t="s">
        <v>22</v>
      </c>
      <c r="D49" s="359" t="s">
        <v>22</v>
      </c>
      <c r="E49" s="359" t="s">
        <v>24</v>
      </c>
      <c r="F49" s="359" t="s">
        <v>32</v>
      </c>
      <c r="G49" s="359" t="s">
        <v>32</v>
      </c>
      <c r="H49" s="359" t="s">
        <v>32</v>
      </c>
      <c r="I49" s="359" t="s">
        <v>32</v>
      </c>
      <c r="J49" s="359" t="s">
        <v>32</v>
      </c>
      <c r="K49" s="359" t="s">
        <v>32</v>
      </c>
      <c r="L49" s="359" t="s">
        <v>32</v>
      </c>
      <c r="M49" s="359" t="s">
        <v>32</v>
      </c>
      <c r="N49" s="359" t="s">
        <v>32</v>
      </c>
      <c r="O49" s="359" t="s">
        <v>32</v>
      </c>
      <c r="P49" s="359" t="s">
        <v>32</v>
      </c>
      <c r="Q49" s="359" t="s">
        <v>32</v>
      </c>
      <c r="R49" s="359" t="s">
        <v>32</v>
      </c>
      <c r="S49" s="359" t="s">
        <v>32</v>
      </c>
      <c r="T49" s="359" t="s">
        <v>32</v>
      </c>
      <c r="U49" s="359" t="s">
        <v>32</v>
      </c>
    </row>
    <row r="50" spans="1:21" x14ac:dyDescent="0.2">
      <c r="A50" s="313">
        <v>35</v>
      </c>
      <c r="B50" s="362" t="s">
        <v>1671</v>
      </c>
      <c r="C50" s="359" t="s">
        <v>1672</v>
      </c>
      <c r="D50" s="359" t="s">
        <v>1672</v>
      </c>
      <c r="E50" s="359" t="s">
        <v>1673</v>
      </c>
      <c r="F50" s="359"/>
      <c r="G50" s="359"/>
      <c r="H50" s="359"/>
      <c r="I50" s="359"/>
      <c r="J50" s="359"/>
      <c r="K50" s="359"/>
      <c r="L50" s="359"/>
      <c r="M50" s="359"/>
      <c r="N50" s="359"/>
      <c r="O50" s="359"/>
      <c r="P50" s="359"/>
      <c r="Q50" s="359"/>
      <c r="R50" s="359"/>
      <c r="S50" s="359"/>
      <c r="T50" s="359"/>
      <c r="U50" s="359"/>
    </row>
    <row r="51" spans="1:21" x14ac:dyDescent="0.2">
      <c r="A51" s="313">
        <v>36</v>
      </c>
      <c r="B51" s="362" t="s">
        <v>1674</v>
      </c>
      <c r="C51" s="359" t="s">
        <v>1579</v>
      </c>
      <c r="D51" s="359" t="s">
        <v>1579</v>
      </c>
      <c r="E51" s="359" t="s">
        <v>1579</v>
      </c>
      <c r="F51" s="359" t="s">
        <v>1579</v>
      </c>
      <c r="G51" s="359" t="s">
        <v>1579</v>
      </c>
      <c r="H51" s="359" t="s">
        <v>1579</v>
      </c>
      <c r="I51" s="359" t="s">
        <v>1579</v>
      </c>
      <c r="J51" s="359" t="s">
        <v>1579</v>
      </c>
      <c r="K51" s="359" t="s">
        <v>1579</v>
      </c>
      <c r="L51" s="359" t="s">
        <v>1579</v>
      </c>
      <c r="M51" s="359" t="s">
        <v>1579</v>
      </c>
      <c r="N51" s="359" t="s">
        <v>1579</v>
      </c>
      <c r="O51" s="359" t="s">
        <v>1579</v>
      </c>
      <c r="P51" s="359" t="s">
        <v>1579</v>
      </c>
      <c r="Q51" s="359" t="s">
        <v>1579</v>
      </c>
      <c r="R51" s="359" t="s">
        <v>1579</v>
      </c>
      <c r="S51" s="359" t="s">
        <v>1579</v>
      </c>
      <c r="T51" s="359" t="s">
        <v>1579</v>
      </c>
      <c r="U51" s="359" t="s">
        <v>1579</v>
      </c>
    </row>
    <row r="52" spans="1:21" x14ac:dyDescent="0.2">
      <c r="A52" s="313">
        <v>37</v>
      </c>
      <c r="B52" s="362" t="s">
        <v>1675</v>
      </c>
      <c r="C52" s="359" t="s">
        <v>1579</v>
      </c>
      <c r="D52" s="359" t="s">
        <v>1579</v>
      </c>
      <c r="E52" s="359" t="s">
        <v>1579</v>
      </c>
      <c r="F52" s="359" t="s">
        <v>1579</v>
      </c>
      <c r="G52" s="359" t="s">
        <v>1579</v>
      </c>
      <c r="H52" s="359" t="s">
        <v>1579</v>
      </c>
      <c r="I52" s="359" t="s">
        <v>1579</v>
      </c>
      <c r="J52" s="359" t="s">
        <v>1579</v>
      </c>
      <c r="K52" s="359" t="s">
        <v>1579</v>
      </c>
      <c r="L52" s="359" t="s">
        <v>1579</v>
      </c>
      <c r="M52" s="359" t="s">
        <v>1579</v>
      </c>
      <c r="N52" s="359" t="s">
        <v>1579</v>
      </c>
      <c r="O52" s="359" t="s">
        <v>1579</v>
      </c>
      <c r="P52" s="359" t="s">
        <v>1579</v>
      </c>
      <c r="Q52" s="359" t="s">
        <v>1579</v>
      </c>
      <c r="R52" s="359" t="s">
        <v>1579</v>
      </c>
      <c r="S52" s="359" t="s">
        <v>1579</v>
      </c>
      <c r="T52" s="359" t="s">
        <v>1579</v>
      </c>
      <c r="U52" s="359" t="s">
        <v>1579</v>
      </c>
    </row>
    <row r="53" spans="1:21" ht="12.75" customHeight="1" x14ac:dyDescent="0.2">
      <c r="A53" s="318" t="s">
        <v>1676</v>
      </c>
      <c r="B53" s="355" t="s">
        <v>1677</v>
      </c>
      <c r="C53" s="359" t="s">
        <v>1579</v>
      </c>
      <c r="D53" s="359" t="s">
        <v>1579</v>
      </c>
      <c r="E53" s="364" t="s">
        <v>1678</v>
      </c>
      <c r="F53" s="364" t="s">
        <v>1679</v>
      </c>
      <c r="G53" s="364" t="s">
        <v>1680</v>
      </c>
      <c r="H53" s="364" t="s">
        <v>1681</v>
      </c>
      <c r="I53" s="364" t="s">
        <v>1682</v>
      </c>
      <c r="J53" s="364" t="s">
        <v>1683</v>
      </c>
      <c r="K53" s="364" t="s">
        <v>1684</v>
      </c>
      <c r="L53" s="364" t="s">
        <v>1685</v>
      </c>
      <c r="M53" s="364" t="s">
        <v>1686</v>
      </c>
      <c r="N53" s="364" t="s">
        <v>1687</v>
      </c>
      <c r="O53" s="364" t="s">
        <v>1688</v>
      </c>
      <c r="P53" s="364" t="s">
        <v>1689</v>
      </c>
      <c r="Q53" s="364" t="s">
        <v>1690</v>
      </c>
      <c r="R53" s="364" t="s">
        <v>1691</v>
      </c>
      <c r="S53" s="364" t="s">
        <v>1708</v>
      </c>
      <c r="T53" s="364" t="s">
        <v>1709</v>
      </c>
      <c r="U53" s="364" t="s">
        <v>1710</v>
      </c>
    </row>
    <row r="54" spans="1:21" x14ac:dyDescent="0.2">
      <c r="M54" s="282"/>
      <c r="N54" s="282"/>
      <c r="O54" s="282"/>
      <c r="P54" s="282"/>
      <c r="Q54" s="282"/>
      <c r="R54" s="282"/>
      <c r="S54" s="282"/>
      <c r="T54" s="282"/>
      <c r="U54" s="282"/>
    </row>
    <row r="55" spans="1:21" x14ac:dyDescent="0.2">
      <c r="M55" s="282"/>
      <c r="N55" s="282"/>
      <c r="O55" s="282"/>
      <c r="P55" s="282"/>
      <c r="Q55" s="282"/>
      <c r="R55" s="282"/>
      <c r="S55" s="282"/>
      <c r="T55" s="282"/>
      <c r="U55" s="282"/>
    </row>
    <row r="56" spans="1:21" x14ac:dyDescent="0.2">
      <c r="A56" s="282" t="s">
        <v>1692</v>
      </c>
      <c r="M56" s="282"/>
      <c r="N56" s="282"/>
      <c r="O56" s="282"/>
      <c r="P56" s="282"/>
      <c r="Q56" s="282"/>
      <c r="R56" s="282"/>
      <c r="S56" s="282"/>
      <c r="T56" s="282"/>
      <c r="U56" s="282"/>
    </row>
    <row r="57" spans="1:21" x14ac:dyDescent="0.2">
      <c r="M57" s="282"/>
      <c r="N57" s="282"/>
      <c r="O57" s="282"/>
      <c r="P57" s="282"/>
      <c r="Q57" s="282"/>
      <c r="R57" s="282"/>
      <c r="S57" s="282"/>
      <c r="T57" s="282"/>
      <c r="U57" s="282"/>
    </row>
    <row r="58" spans="1:21" x14ac:dyDescent="0.2">
      <c r="M58" s="282"/>
      <c r="N58" s="282"/>
      <c r="O58" s="282"/>
      <c r="P58" s="282"/>
      <c r="Q58" s="282"/>
      <c r="R58" s="282"/>
      <c r="S58" s="282"/>
      <c r="T58" s="282"/>
      <c r="U58" s="282"/>
    </row>
    <row r="59" spans="1:21" x14ac:dyDescent="0.2">
      <c r="M59" s="282"/>
      <c r="N59" s="282"/>
      <c r="O59" s="282"/>
      <c r="P59" s="282"/>
      <c r="Q59" s="282"/>
      <c r="R59" s="282"/>
      <c r="S59" s="282"/>
      <c r="T59" s="282"/>
      <c r="U59" s="282"/>
    </row>
    <row r="60" spans="1:21" x14ac:dyDescent="0.2">
      <c r="M60" s="282"/>
      <c r="N60" s="282"/>
      <c r="O60" s="282"/>
      <c r="P60" s="282"/>
      <c r="Q60" s="282"/>
      <c r="R60" s="282"/>
      <c r="S60" s="282"/>
      <c r="T60" s="282"/>
      <c r="U60" s="282"/>
    </row>
    <row r="61" spans="1:21" x14ac:dyDescent="0.2">
      <c r="M61" s="282"/>
      <c r="N61" s="282"/>
      <c r="O61" s="282"/>
      <c r="P61" s="282"/>
      <c r="Q61" s="282"/>
      <c r="R61" s="282"/>
      <c r="S61" s="282"/>
      <c r="T61" s="282"/>
      <c r="U61" s="282"/>
    </row>
    <row r="62" spans="1:21" x14ac:dyDescent="0.2">
      <c r="M62" s="282"/>
      <c r="N62" s="282"/>
      <c r="O62" s="282"/>
      <c r="P62" s="282"/>
      <c r="Q62" s="282"/>
      <c r="R62" s="282"/>
      <c r="S62" s="282"/>
      <c r="T62" s="282"/>
      <c r="U62" s="282"/>
    </row>
    <row r="63" spans="1:21" x14ac:dyDescent="0.2">
      <c r="M63" s="282"/>
      <c r="N63" s="282"/>
      <c r="O63" s="282"/>
      <c r="P63" s="282"/>
      <c r="Q63" s="282"/>
      <c r="R63" s="282"/>
      <c r="S63" s="282"/>
      <c r="T63" s="282"/>
      <c r="U63" s="282"/>
    </row>
    <row r="64" spans="1:21" x14ac:dyDescent="0.2">
      <c r="M64" s="282"/>
      <c r="N64" s="282"/>
      <c r="O64" s="282"/>
      <c r="P64" s="282"/>
      <c r="Q64" s="282"/>
      <c r="R64" s="282"/>
      <c r="S64" s="282"/>
      <c r="T64" s="282"/>
      <c r="U64" s="282"/>
    </row>
    <row r="65" s="282" customFormat="1" x14ac:dyDescent="0.2"/>
    <row r="66" s="282" customFormat="1" x14ac:dyDescent="0.2"/>
    <row r="67" s="282" customFormat="1" x14ac:dyDescent="0.2"/>
    <row r="68" s="282" customFormat="1" x14ac:dyDescent="0.2"/>
    <row r="69" s="282" customFormat="1" x14ac:dyDescent="0.2"/>
    <row r="70" s="282" customFormat="1" x14ac:dyDescent="0.2"/>
    <row r="71" s="282" customFormat="1" x14ac:dyDescent="0.2"/>
    <row r="72" s="282" customFormat="1" x14ac:dyDescent="0.2"/>
    <row r="73" s="282" customFormat="1" x14ac:dyDescent="0.2"/>
    <row r="74" s="282" customFormat="1" x14ac:dyDescent="0.2"/>
    <row r="75" s="282" customFormat="1" x14ac:dyDescent="0.2"/>
    <row r="76" s="282" customFormat="1" x14ac:dyDescent="0.2"/>
    <row r="77" s="282" customFormat="1" x14ac:dyDescent="0.2"/>
    <row r="78" s="282" customFormat="1" x14ac:dyDescent="0.2"/>
    <row r="79" s="282" customFormat="1" x14ac:dyDescent="0.2"/>
    <row r="80" s="282" customFormat="1" x14ac:dyDescent="0.2"/>
    <row r="81" s="282" customFormat="1" x14ac:dyDescent="0.2"/>
    <row r="82" s="282" customFormat="1" x14ac:dyDescent="0.2"/>
    <row r="83" s="282" customFormat="1" x14ac:dyDescent="0.2"/>
    <row r="84" s="282" customFormat="1" x14ac:dyDescent="0.2"/>
    <row r="85" s="282" customFormat="1" x14ac:dyDescent="0.2"/>
    <row r="86" s="282" customFormat="1" x14ac:dyDescent="0.2"/>
    <row r="87" s="282" customFormat="1" x14ac:dyDescent="0.2"/>
    <row r="88" s="282" customFormat="1" x14ac:dyDescent="0.2"/>
    <row r="89" s="282" customFormat="1" x14ac:dyDescent="0.2"/>
    <row r="90" s="282" customFormat="1" x14ac:dyDescent="0.2"/>
    <row r="91" s="282" customFormat="1" x14ac:dyDescent="0.2"/>
    <row r="92" s="282" customFormat="1" x14ac:dyDescent="0.2"/>
    <row r="93" s="282" customFormat="1" x14ac:dyDescent="0.2"/>
    <row r="94" s="282" customFormat="1" x14ac:dyDescent="0.2"/>
    <row r="95" s="282" customFormat="1" x14ac:dyDescent="0.2"/>
    <row r="96" s="282" customFormat="1" x14ac:dyDescent="0.2"/>
    <row r="97" s="282" customFormat="1" x14ac:dyDescent="0.2"/>
    <row r="98" s="282" customFormat="1" x14ac:dyDescent="0.2"/>
    <row r="99" s="282" customFormat="1" x14ac:dyDescent="0.2"/>
    <row r="100" s="282" customFormat="1" x14ac:dyDescent="0.2"/>
    <row r="101" s="282" customFormat="1" x14ac:dyDescent="0.2"/>
    <row r="102" s="282" customFormat="1" x14ac:dyDescent="0.2"/>
    <row r="103" s="282" customFormat="1" x14ac:dyDescent="0.2"/>
    <row r="104" s="282" customFormat="1" x14ac:dyDescent="0.2"/>
    <row r="105" s="282" customFormat="1" x14ac:dyDescent="0.2"/>
    <row r="106" s="282" customFormat="1" x14ac:dyDescent="0.2"/>
    <row r="107" s="282" customFormat="1" x14ac:dyDescent="0.2"/>
    <row r="108" s="282" customFormat="1" x14ac:dyDescent="0.2"/>
    <row r="109" s="282" customFormat="1" x14ac:dyDescent="0.2"/>
    <row r="110" s="282" customFormat="1" x14ac:dyDescent="0.2"/>
    <row r="111" s="282" customFormat="1" x14ac:dyDescent="0.2"/>
    <row r="112" s="282" customFormat="1" x14ac:dyDescent="0.2"/>
    <row r="113" s="282" customFormat="1" x14ac:dyDescent="0.2"/>
    <row r="114" s="282" customFormat="1" x14ac:dyDescent="0.2"/>
    <row r="115" s="282" customFormat="1" x14ac:dyDescent="0.2"/>
    <row r="116" s="282" customFormat="1" x14ac:dyDescent="0.2"/>
    <row r="117" s="282" customFormat="1" x14ac:dyDescent="0.2"/>
    <row r="118" s="282" customFormat="1" x14ac:dyDescent="0.2"/>
    <row r="119" s="282" customFormat="1" x14ac:dyDescent="0.2"/>
    <row r="120" s="282" customFormat="1" x14ac:dyDescent="0.2"/>
    <row r="121" s="282" customFormat="1" x14ac:dyDescent="0.2"/>
    <row r="122" s="282" customFormat="1" x14ac:dyDescent="0.2"/>
    <row r="123" s="282" customFormat="1" x14ac:dyDescent="0.2"/>
    <row r="124" s="282" customFormat="1" x14ac:dyDescent="0.2"/>
    <row r="125" s="282" customFormat="1" x14ac:dyDescent="0.2"/>
    <row r="126" s="282" customFormat="1" x14ac:dyDescent="0.2"/>
    <row r="127" s="282" customFormat="1" x14ac:dyDescent="0.2"/>
    <row r="128" s="282" customFormat="1" x14ac:dyDescent="0.2"/>
    <row r="129" s="282" customFormat="1" x14ac:dyDescent="0.2"/>
    <row r="130" s="282" customFormat="1" x14ac:dyDescent="0.2"/>
    <row r="131" s="282" customFormat="1" x14ac:dyDescent="0.2"/>
    <row r="132" s="282" customFormat="1" x14ac:dyDescent="0.2"/>
    <row r="133" s="282" customFormat="1" x14ac:dyDescent="0.2"/>
    <row r="134" s="282" customFormat="1" x14ac:dyDescent="0.2"/>
    <row r="135" s="282" customFormat="1" x14ac:dyDescent="0.2"/>
    <row r="136" s="282" customFormat="1" x14ac:dyDescent="0.2"/>
    <row r="137" s="282" customFormat="1" x14ac:dyDescent="0.2"/>
    <row r="138" s="282" customFormat="1" x14ac:dyDescent="0.2"/>
    <row r="139" s="282" customFormat="1" x14ac:dyDescent="0.2"/>
    <row r="140" s="282" customFormat="1" x14ac:dyDescent="0.2"/>
    <row r="141" s="282" customFormat="1" x14ac:dyDescent="0.2"/>
    <row r="142" s="282" customFormat="1" x14ac:dyDescent="0.2"/>
    <row r="143" s="282" customFormat="1" x14ac:dyDescent="0.2"/>
    <row r="144" s="282" customFormat="1" x14ac:dyDescent="0.2"/>
    <row r="145" s="282" customFormat="1" x14ac:dyDescent="0.2"/>
    <row r="146" s="282" customFormat="1" x14ac:dyDescent="0.2"/>
    <row r="147" s="282" customFormat="1" x14ac:dyDescent="0.2"/>
    <row r="148" s="282" customFormat="1" x14ac:dyDescent="0.2"/>
    <row r="149" s="282" customFormat="1" x14ac:dyDescent="0.2"/>
    <row r="150" s="282" customFormat="1" x14ac:dyDescent="0.2"/>
    <row r="151" s="282" customFormat="1" x14ac:dyDescent="0.2"/>
    <row r="152" s="282" customFormat="1" x14ac:dyDescent="0.2"/>
    <row r="153" s="282" customFormat="1" x14ac:dyDescent="0.2"/>
    <row r="154" s="282" customFormat="1" x14ac:dyDescent="0.2"/>
    <row r="155" s="282" customFormat="1" x14ac:dyDescent="0.2"/>
    <row r="156" s="282" customFormat="1" x14ac:dyDescent="0.2"/>
    <row r="157" s="282" customFormat="1" x14ac:dyDescent="0.2"/>
    <row r="158" s="282" customFormat="1" x14ac:dyDescent="0.2"/>
    <row r="159" s="282" customFormat="1" x14ac:dyDescent="0.2"/>
    <row r="160" s="282" customFormat="1" x14ac:dyDescent="0.2"/>
    <row r="161" s="282" customFormat="1" x14ac:dyDescent="0.2"/>
    <row r="162" s="282" customFormat="1" x14ac:dyDescent="0.2"/>
    <row r="163" s="282" customFormat="1" x14ac:dyDescent="0.2"/>
    <row r="164" s="282" customFormat="1" x14ac:dyDescent="0.2"/>
    <row r="165" s="282" customFormat="1" x14ac:dyDescent="0.2"/>
    <row r="166" s="282" customFormat="1" x14ac:dyDescent="0.2"/>
    <row r="167" s="282" customFormat="1" x14ac:dyDescent="0.2"/>
    <row r="168" s="282" customFormat="1" x14ac:dyDescent="0.2"/>
    <row r="169" s="282" customFormat="1" x14ac:dyDescent="0.2"/>
    <row r="170" s="282" customFormat="1" x14ac:dyDescent="0.2"/>
    <row r="171" s="282" customFormat="1" x14ac:dyDescent="0.2"/>
    <row r="172" s="282" customFormat="1" x14ac:dyDescent="0.2"/>
    <row r="173" s="282" customFormat="1" x14ac:dyDescent="0.2"/>
    <row r="174" s="282" customFormat="1" x14ac:dyDescent="0.2"/>
    <row r="175" s="282" customFormat="1" x14ac:dyDescent="0.2"/>
    <row r="176" s="282" customFormat="1" x14ac:dyDescent="0.2"/>
    <row r="177" s="282" customFormat="1" x14ac:dyDescent="0.2"/>
    <row r="178" s="282" customFormat="1" x14ac:dyDescent="0.2"/>
    <row r="179" s="282" customFormat="1" x14ac:dyDescent="0.2"/>
    <row r="180" s="282" customFormat="1" x14ac:dyDescent="0.2"/>
    <row r="181" s="282" customFormat="1" x14ac:dyDescent="0.2"/>
    <row r="182" s="282" customFormat="1" x14ac:dyDescent="0.2"/>
    <row r="183" s="282" customFormat="1" x14ac:dyDescent="0.2"/>
    <row r="184" s="282" customFormat="1" x14ac:dyDescent="0.2"/>
    <row r="185" s="282" customFormat="1" x14ac:dyDescent="0.2"/>
    <row r="186" s="282" customFormat="1" x14ac:dyDescent="0.2"/>
    <row r="187" s="282" customFormat="1" x14ac:dyDescent="0.2"/>
    <row r="188" s="282" customFormat="1" x14ac:dyDescent="0.2"/>
    <row r="189" s="282" customFormat="1" x14ac:dyDescent="0.2"/>
    <row r="190" s="282" customFormat="1" x14ac:dyDescent="0.2"/>
    <row r="191" s="282" customFormat="1" x14ac:dyDescent="0.2"/>
    <row r="192" s="282" customFormat="1" x14ac:dyDescent="0.2"/>
    <row r="193" s="282" customFormat="1" x14ac:dyDescent="0.2"/>
    <row r="194" s="282" customFormat="1" x14ac:dyDescent="0.2"/>
    <row r="195" s="282" customFormat="1" x14ac:dyDescent="0.2"/>
    <row r="196" s="282" customFormat="1" x14ac:dyDescent="0.2"/>
    <row r="197" s="282" customFormat="1" x14ac:dyDescent="0.2"/>
    <row r="198" s="282" customFormat="1" x14ac:dyDescent="0.2"/>
    <row r="199" s="282" customFormat="1" x14ac:dyDescent="0.2"/>
    <row r="200" s="282" customFormat="1" x14ac:dyDescent="0.2"/>
    <row r="201" s="282" customFormat="1" x14ac:dyDescent="0.2"/>
    <row r="202" s="282" customFormat="1" x14ac:dyDescent="0.2"/>
    <row r="203" s="282" customFormat="1" x14ac:dyDescent="0.2"/>
    <row r="204" s="282" customFormat="1" x14ac:dyDescent="0.2"/>
    <row r="205" s="282" customFormat="1" x14ac:dyDescent="0.2"/>
    <row r="206" s="282" customFormat="1" x14ac:dyDescent="0.2"/>
    <row r="207" s="282" customFormat="1" x14ac:dyDescent="0.2"/>
    <row r="208" s="282" customFormat="1" x14ac:dyDescent="0.2"/>
    <row r="209" s="282" customFormat="1" x14ac:dyDescent="0.2"/>
    <row r="210" s="282" customFormat="1" x14ac:dyDescent="0.2"/>
    <row r="211" s="282" customFormat="1" x14ac:dyDescent="0.2"/>
    <row r="212" s="282" customFormat="1" x14ac:dyDescent="0.2"/>
    <row r="213" s="282" customFormat="1" x14ac:dyDescent="0.2"/>
    <row r="214" s="282" customFormat="1" x14ac:dyDescent="0.2"/>
    <row r="215" s="282" customFormat="1" x14ac:dyDescent="0.2"/>
    <row r="216" s="282" customFormat="1" x14ac:dyDescent="0.2"/>
    <row r="217" s="282" customFormat="1" x14ac:dyDescent="0.2"/>
    <row r="218" s="282" customFormat="1" x14ac:dyDescent="0.2"/>
    <row r="219" s="282" customFormat="1" x14ac:dyDescent="0.2"/>
    <row r="220" s="282" customFormat="1" x14ac:dyDescent="0.2"/>
    <row r="221" s="282" customFormat="1" x14ac:dyDescent="0.2"/>
    <row r="222" s="282" customFormat="1" x14ac:dyDescent="0.2"/>
    <row r="223" s="282" customFormat="1" x14ac:dyDescent="0.2"/>
    <row r="224" s="282" customFormat="1" x14ac:dyDescent="0.2"/>
    <row r="225" s="282" customFormat="1" x14ac:dyDescent="0.2"/>
    <row r="226" s="282" customFormat="1" x14ac:dyDescent="0.2"/>
    <row r="227" s="282" customFormat="1" x14ac:dyDescent="0.2"/>
    <row r="228" s="282" customFormat="1" x14ac:dyDescent="0.2"/>
    <row r="229" s="282" customFormat="1" x14ac:dyDescent="0.2"/>
    <row r="230" s="282" customFormat="1" x14ac:dyDescent="0.2"/>
    <row r="231" s="282" customFormat="1" x14ac:dyDescent="0.2"/>
    <row r="232" s="282" customFormat="1" x14ac:dyDescent="0.2"/>
    <row r="233" s="282" customFormat="1" x14ac:dyDescent="0.2"/>
    <row r="234" s="282" customFormat="1" x14ac:dyDescent="0.2"/>
    <row r="235" s="282" customFormat="1" x14ac:dyDescent="0.2"/>
    <row r="236" s="282" customFormat="1" x14ac:dyDescent="0.2"/>
    <row r="237" s="282" customFormat="1" x14ac:dyDescent="0.2"/>
    <row r="238" s="282" customFormat="1" x14ac:dyDescent="0.2"/>
    <row r="239" s="282" customFormat="1" x14ac:dyDescent="0.2"/>
    <row r="240" s="282" customFormat="1" x14ac:dyDescent="0.2"/>
    <row r="241" s="282" customFormat="1" x14ac:dyDescent="0.2"/>
    <row r="242" s="282" customFormat="1" x14ac:dyDescent="0.2"/>
    <row r="243" s="282" customFormat="1" x14ac:dyDescent="0.2"/>
    <row r="244" s="282" customFormat="1" x14ac:dyDescent="0.2"/>
    <row r="245" s="282" customFormat="1" x14ac:dyDescent="0.2"/>
    <row r="246" s="282" customFormat="1" x14ac:dyDescent="0.2"/>
    <row r="247" s="282" customFormat="1" x14ac:dyDescent="0.2"/>
    <row r="248" s="282" customFormat="1" x14ac:dyDescent="0.2"/>
    <row r="249" s="282" customFormat="1" x14ac:dyDescent="0.2"/>
    <row r="250" s="282" customFormat="1" x14ac:dyDescent="0.2"/>
    <row r="251" s="282" customFormat="1" x14ac:dyDescent="0.2"/>
    <row r="252" s="282" customFormat="1" x14ac:dyDescent="0.2"/>
    <row r="253" s="282" customFormat="1" x14ac:dyDescent="0.2"/>
    <row r="254" s="282" customFormat="1" x14ac:dyDescent="0.2"/>
    <row r="255" s="282" customFormat="1" x14ac:dyDescent="0.2"/>
    <row r="256" s="282" customFormat="1" x14ac:dyDescent="0.2"/>
    <row r="257" s="282" customFormat="1" x14ac:dyDescent="0.2"/>
    <row r="258" s="282" customFormat="1" x14ac:dyDescent="0.2"/>
    <row r="259" s="282" customFormat="1" x14ac:dyDescent="0.2"/>
    <row r="260" s="282" customFormat="1" x14ac:dyDescent="0.2"/>
    <row r="261" s="282" customFormat="1" x14ac:dyDescent="0.2"/>
    <row r="262" s="282" customFormat="1" x14ac:dyDescent="0.2"/>
    <row r="263" s="282" customFormat="1" x14ac:dyDescent="0.2"/>
    <row r="264" s="282" customFormat="1" x14ac:dyDescent="0.2"/>
    <row r="265" s="282" customFormat="1" x14ac:dyDescent="0.2"/>
    <row r="266" s="282" customFormat="1" x14ac:dyDescent="0.2"/>
    <row r="267" s="282" customFormat="1" x14ac:dyDescent="0.2"/>
    <row r="268" s="282" customFormat="1" x14ac:dyDescent="0.2"/>
    <row r="269" s="282" customFormat="1" x14ac:dyDescent="0.2"/>
    <row r="270" s="282" customFormat="1" x14ac:dyDescent="0.2"/>
    <row r="271" s="282" customFormat="1" x14ac:dyDescent="0.2"/>
    <row r="272" s="282" customFormat="1" x14ac:dyDescent="0.2"/>
    <row r="273" s="282" customFormat="1" x14ac:dyDescent="0.2"/>
    <row r="274" s="282" customFormat="1" x14ac:dyDescent="0.2"/>
    <row r="275" s="282" customFormat="1" x14ac:dyDescent="0.2"/>
    <row r="276" s="282" customFormat="1" x14ac:dyDescent="0.2"/>
    <row r="277" s="282" customFormat="1" x14ac:dyDescent="0.2"/>
    <row r="278" s="282" customFormat="1" x14ac:dyDescent="0.2"/>
    <row r="279" s="282" customFormat="1" x14ac:dyDescent="0.2"/>
    <row r="280" s="282" customFormat="1" x14ac:dyDescent="0.2"/>
    <row r="281" s="282" customFormat="1" x14ac:dyDescent="0.2"/>
    <row r="282" s="282" customFormat="1" x14ac:dyDescent="0.2"/>
    <row r="283" s="282" customFormat="1" x14ac:dyDescent="0.2"/>
    <row r="284" s="282" customFormat="1" x14ac:dyDescent="0.2"/>
    <row r="285" s="282" customFormat="1" x14ac:dyDescent="0.2"/>
    <row r="286" s="282" customFormat="1" x14ac:dyDescent="0.2"/>
    <row r="287" s="282" customFormat="1" x14ac:dyDescent="0.2"/>
    <row r="288" s="282" customFormat="1" x14ac:dyDescent="0.2"/>
    <row r="289" s="282" customFormat="1" x14ac:dyDescent="0.2"/>
    <row r="290" s="282" customFormat="1" x14ac:dyDescent="0.2"/>
    <row r="291" s="282" customFormat="1" x14ac:dyDescent="0.2"/>
    <row r="292" s="282" customFormat="1" x14ac:dyDescent="0.2"/>
    <row r="293" s="282" customFormat="1" x14ac:dyDescent="0.2"/>
    <row r="294" s="282" customFormat="1" x14ac:dyDescent="0.2"/>
    <row r="295" s="282" customFormat="1" x14ac:dyDescent="0.2"/>
    <row r="296" s="282" customFormat="1" x14ac:dyDescent="0.2"/>
    <row r="297" s="282" customFormat="1" x14ac:dyDescent="0.2"/>
    <row r="298" s="282" customFormat="1" x14ac:dyDescent="0.2"/>
    <row r="299" s="282" customFormat="1" x14ac:dyDescent="0.2"/>
    <row r="300" s="282" customFormat="1" x14ac:dyDescent="0.2"/>
    <row r="301" s="282" customFormat="1" x14ac:dyDescent="0.2"/>
    <row r="302" s="282" customFormat="1" x14ac:dyDescent="0.2"/>
    <row r="303" s="282" customFormat="1" x14ac:dyDescent="0.2"/>
    <row r="304" s="282" customFormat="1" x14ac:dyDescent="0.2"/>
    <row r="305" s="282" customFormat="1" x14ac:dyDescent="0.2"/>
    <row r="306" s="282" customFormat="1" x14ac:dyDescent="0.2"/>
    <row r="307" s="282" customFormat="1" x14ac:dyDescent="0.2"/>
    <row r="308" s="282" customFormat="1" x14ac:dyDescent="0.2"/>
    <row r="309" s="282" customFormat="1" x14ac:dyDescent="0.2"/>
    <row r="310" s="282" customFormat="1" x14ac:dyDescent="0.2"/>
    <row r="311" s="282" customFormat="1" x14ac:dyDescent="0.2"/>
    <row r="312" s="282" customFormat="1" x14ac:dyDescent="0.2"/>
    <row r="313" s="282" customFormat="1" x14ac:dyDescent="0.2"/>
    <row r="314" s="282" customFormat="1" x14ac:dyDescent="0.2"/>
    <row r="315" s="282" customFormat="1" x14ac:dyDescent="0.2"/>
    <row r="316" s="282" customFormat="1" x14ac:dyDescent="0.2"/>
    <row r="317" s="282" customFormat="1" x14ac:dyDescent="0.2"/>
    <row r="318" s="282" customFormat="1" x14ac:dyDescent="0.2"/>
    <row r="319" s="282" customFormat="1" x14ac:dyDescent="0.2"/>
    <row r="320" s="282" customFormat="1" x14ac:dyDescent="0.2"/>
    <row r="321" s="282" customFormat="1" x14ac:dyDescent="0.2"/>
    <row r="322" s="282" customFormat="1" x14ac:dyDescent="0.2"/>
    <row r="323" s="282" customFormat="1" x14ac:dyDescent="0.2"/>
    <row r="324" s="282" customFormat="1" x14ac:dyDescent="0.2"/>
    <row r="325" s="282" customFormat="1" x14ac:dyDescent="0.2"/>
    <row r="326" s="282" customFormat="1" x14ac:dyDescent="0.2"/>
    <row r="327" s="282" customFormat="1" x14ac:dyDescent="0.2"/>
    <row r="328" s="282" customFormat="1" x14ac:dyDescent="0.2"/>
    <row r="329" s="282" customFormat="1" x14ac:dyDescent="0.2"/>
    <row r="330" s="282" customFormat="1" x14ac:dyDescent="0.2"/>
    <row r="331" s="282" customFormat="1" x14ac:dyDescent="0.2"/>
    <row r="332" s="282" customFormat="1" x14ac:dyDescent="0.2"/>
    <row r="333" s="282" customFormat="1" x14ac:dyDescent="0.2"/>
    <row r="334" s="282" customFormat="1" x14ac:dyDescent="0.2"/>
    <row r="335" s="282" customFormat="1" x14ac:dyDescent="0.2"/>
    <row r="336" s="282" customFormat="1" x14ac:dyDescent="0.2"/>
    <row r="337" s="282" customFormat="1" x14ac:dyDescent="0.2"/>
    <row r="338" s="282" customFormat="1" x14ac:dyDescent="0.2"/>
    <row r="339" s="282" customFormat="1" x14ac:dyDescent="0.2"/>
    <row r="340" s="282" customFormat="1" x14ac:dyDescent="0.2"/>
    <row r="341" s="282" customFormat="1" x14ac:dyDescent="0.2"/>
    <row r="342" s="282" customFormat="1" x14ac:dyDescent="0.2"/>
    <row r="343" s="282" customFormat="1" x14ac:dyDescent="0.2"/>
    <row r="344" s="282" customFormat="1" x14ac:dyDescent="0.2"/>
    <row r="345" s="282" customFormat="1" x14ac:dyDescent="0.2"/>
    <row r="346" s="282" customFormat="1" x14ac:dyDescent="0.2"/>
    <row r="347" s="282" customFormat="1" x14ac:dyDescent="0.2"/>
    <row r="348" s="282" customFormat="1" x14ac:dyDescent="0.2"/>
    <row r="349" s="282" customFormat="1" x14ac:dyDescent="0.2"/>
    <row r="350" s="282" customFormat="1" x14ac:dyDescent="0.2"/>
    <row r="351" s="282" customFormat="1" x14ac:dyDescent="0.2"/>
    <row r="352" s="282" customFormat="1" x14ac:dyDescent="0.2"/>
    <row r="353" s="282" customFormat="1" x14ac:dyDescent="0.2"/>
    <row r="354" s="282" customFormat="1" x14ac:dyDescent="0.2"/>
    <row r="355" s="282" customFormat="1" x14ac:dyDescent="0.2"/>
    <row r="356" s="282" customFormat="1" x14ac:dyDescent="0.2"/>
    <row r="357" s="282" customFormat="1" x14ac:dyDescent="0.2"/>
    <row r="358" s="282" customFormat="1" x14ac:dyDescent="0.2"/>
    <row r="359" s="282" customFormat="1" x14ac:dyDescent="0.2"/>
    <row r="360" s="282" customFormat="1" x14ac:dyDescent="0.2"/>
    <row r="361" s="282" customFormat="1" x14ac:dyDescent="0.2"/>
    <row r="362" s="282" customFormat="1" x14ac:dyDescent="0.2"/>
    <row r="363" s="282" customFormat="1" x14ac:dyDescent="0.2"/>
    <row r="364" s="282" customFormat="1" x14ac:dyDescent="0.2"/>
    <row r="365" s="282" customFormat="1" x14ac:dyDescent="0.2"/>
    <row r="366" s="282" customFormat="1" x14ac:dyDescent="0.2"/>
    <row r="367" s="282" customFormat="1" x14ac:dyDescent="0.2"/>
    <row r="368" s="282" customFormat="1" x14ac:dyDescent="0.2"/>
    <row r="369" s="282" customFormat="1" x14ac:dyDescent="0.2"/>
    <row r="370" s="282" customFormat="1" x14ac:dyDescent="0.2"/>
    <row r="371" s="282" customFormat="1" x14ac:dyDescent="0.2"/>
    <row r="372" s="282" customFormat="1" x14ac:dyDescent="0.2"/>
    <row r="373" s="282" customFormat="1" x14ac:dyDescent="0.2"/>
    <row r="374" s="282" customFormat="1" x14ac:dyDescent="0.2"/>
    <row r="375" s="282" customFormat="1" x14ac:dyDescent="0.2"/>
    <row r="376" s="282" customFormat="1" x14ac:dyDescent="0.2"/>
    <row r="377" s="282" customFormat="1" x14ac:dyDescent="0.2"/>
    <row r="378" s="282" customFormat="1" x14ac:dyDescent="0.2"/>
    <row r="379" s="282" customFormat="1" x14ac:dyDescent="0.2"/>
    <row r="380" s="282" customFormat="1" x14ac:dyDescent="0.2"/>
    <row r="381" s="282" customFormat="1" x14ac:dyDescent="0.2"/>
    <row r="382" s="282" customFormat="1" x14ac:dyDescent="0.2"/>
    <row r="383" s="282" customFormat="1" x14ac:dyDescent="0.2"/>
    <row r="384" s="282" customFormat="1" x14ac:dyDescent="0.2"/>
    <row r="385" s="282" customFormat="1" x14ac:dyDescent="0.2"/>
    <row r="386" s="282" customFormat="1" x14ac:dyDescent="0.2"/>
    <row r="387" s="282" customFormat="1" x14ac:dyDescent="0.2"/>
    <row r="388" s="282" customFormat="1" x14ac:dyDescent="0.2"/>
    <row r="389" s="282" customFormat="1" x14ac:dyDescent="0.2"/>
    <row r="390" s="282" customFormat="1" x14ac:dyDescent="0.2"/>
    <row r="391" s="282" customFormat="1" x14ac:dyDescent="0.2"/>
    <row r="392" s="282" customFormat="1" x14ac:dyDescent="0.2"/>
    <row r="393" s="282" customFormat="1" x14ac:dyDescent="0.2"/>
    <row r="394" s="282" customFormat="1" x14ac:dyDescent="0.2"/>
    <row r="395" s="282" customFormat="1" x14ac:dyDescent="0.2"/>
    <row r="396" s="282" customFormat="1" x14ac:dyDescent="0.2"/>
    <row r="397" s="282" customFormat="1" x14ac:dyDescent="0.2"/>
    <row r="398" s="282" customFormat="1" x14ac:dyDescent="0.2"/>
    <row r="399" s="282" customFormat="1" x14ac:dyDescent="0.2"/>
    <row r="400" s="282" customFormat="1" x14ac:dyDescent="0.2"/>
    <row r="401" s="282" customFormat="1" x14ac:dyDescent="0.2"/>
    <row r="402" s="282" customFormat="1" x14ac:dyDescent="0.2"/>
    <row r="403" s="282" customFormat="1" x14ac:dyDescent="0.2"/>
    <row r="404" s="282" customFormat="1" x14ac:dyDescent="0.2"/>
    <row r="405" s="282" customFormat="1" x14ac:dyDescent="0.2"/>
    <row r="406" s="282" customFormat="1" x14ac:dyDescent="0.2"/>
    <row r="407" s="282" customFormat="1" x14ac:dyDescent="0.2"/>
    <row r="408" s="282" customFormat="1" x14ac:dyDescent="0.2"/>
    <row r="409" s="282" customFormat="1" x14ac:dyDescent="0.2"/>
    <row r="410" s="282" customFormat="1" x14ac:dyDescent="0.2"/>
    <row r="411" s="282" customFormat="1" x14ac:dyDescent="0.2"/>
    <row r="412" s="282" customFormat="1" x14ac:dyDescent="0.2"/>
    <row r="413" s="282" customFormat="1" x14ac:dyDescent="0.2"/>
    <row r="414" s="282" customFormat="1" x14ac:dyDescent="0.2"/>
    <row r="415" s="282" customFormat="1" x14ac:dyDescent="0.2"/>
    <row r="416" s="282" customFormat="1" x14ac:dyDescent="0.2"/>
    <row r="417" s="282" customFormat="1" x14ac:dyDescent="0.2"/>
    <row r="418" s="282" customFormat="1" x14ac:dyDescent="0.2"/>
    <row r="419" s="282" customFormat="1" x14ac:dyDescent="0.2"/>
    <row r="420" s="282" customFormat="1" x14ac:dyDescent="0.2"/>
    <row r="421" s="282" customFormat="1" x14ac:dyDescent="0.2"/>
    <row r="422" s="282" customFormat="1" x14ac:dyDescent="0.2"/>
    <row r="423" s="282" customFormat="1" x14ac:dyDescent="0.2"/>
    <row r="424" s="282" customFormat="1" x14ac:dyDescent="0.2"/>
    <row r="425" s="282" customFormat="1" x14ac:dyDescent="0.2"/>
    <row r="426" s="282" customFormat="1" x14ac:dyDescent="0.2"/>
    <row r="427" s="282" customFormat="1" x14ac:dyDescent="0.2"/>
    <row r="428" s="282" customFormat="1" x14ac:dyDescent="0.2"/>
    <row r="429" s="282" customFormat="1" x14ac:dyDescent="0.2"/>
    <row r="430" s="282" customFormat="1" x14ac:dyDescent="0.2"/>
    <row r="431" s="282" customFormat="1" x14ac:dyDescent="0.2"/>
    <row r="432" s="282" customFormat="1" x14ac:dyDescent="0.2"/>
    <row r="433" s="282" customFormat="1" x14ac:dyDescent="0.2"/>
    <row r="434" s="282" customFormat="1" x14ac:dyDescent="0.2"/>
    <row r="435" s="282" customFormat="1" x14ac:dyDescent="0.2"/>
    <row r="436" s="282" customFormat="1" x14ac:dyDescent="0.2"/>
    <row r="437" s="282" customFormat="1" x14ac:dyDescent="0.2"/>
    <row r="438" s="282" customFormat="1" x14ac:dyDescent="0.2"/>
    <row r="439" s="282" customFormat="1" x14ac:dyDescent="0.2"/>
    <row r="440" s="282" customFormat="1" x14ac:dyDescent="0.2"/>
    <row r="441" s="282" customFormat="1" x14ac:dyDescent="0.2"/>
    <row r="442" s="282" customFormat="1" x14ac:dyDescent="0.2"/>
    <row r="443" s="282" customFormat="1" x14ac:dyDescent="0.2"/>
    <row r="444" s="282" customFormat="1" x14ac:dyDescent="0.2"/>
    <row r="445" s="282" customFormat="1" x14ac:dyDescent="0.2"/>
    <row r="446" s="282" customFormat="1" x14ac:dyDescent="0.2"/>
    <row r="447" s="282" customFormat="1" x14ac:dyDescent="0.2"/>
    <row r="448" s="282" customFormat="1" x14ac:dyDescent="0.2"/>
    <row r="449" s="282" customFormat="1" x14ac:dyDescent="0.2"/>
    <row r="450" s="282" customFormat="1" x14ac:dyDescent="0.2"/>
    <row r="451" s="282" customFormat="1" x14ac:dyDescent="0.2"/>
    <row r="452" s="282" customFormat="1" x14ac:dyDescent="0.2"/>
    <row r="453" s="282" customFormat="1" x14ac:dyDescent="0.2"/>
    <row r="454" s="282" customFormat="1" x14ac:dyDescent="0.2"/>
    <row r="455" s="282" customFormat="1" x14ac:dyDescent="0.2"/>
    <row r="456" s="282" customFormat="1" x14ac:dyDescent="0.2"/>
    <row r="457" s="282" customFormat="1" x14ac:dyDescent="0.2"/>
    <row r="458" s="282" customFormat="1" x14ac:dyDescent="0.2"/>
    <row r="459" s="282" customFormat="1" x14ac:dyDescent="0.2"/>
    <row r="460" s="282" customFormat="1" x14ac:dyDescent="0.2"/>
    <row r="461" s="282" customFormat="1" x14ac:dyDescent="0.2"/>
    <row r="462" s="282" customFormat="1" x14ac:dyDescent="0.2"/>
    <row r="463" s="282" customFormat="1" x14ac:dyDescent="0.2"/>
    <row r="464" s="282" customFormat="1" x14ac:dyDescent="0.2"/>
    <row r="465" s="282" customFormat="1" x14ac:dyDescent="0.2"/>
    <row r="466" s="282" customFormat="1" x14ac:dyDescent="0.2"/>
    <row r="467" s="282" customFormat="1" x14ac:dyDescent="0.2"/>
    <row r="468" s="282" customFormat="1" x14ac:dyDescent="0.2"/>
    <row r="469" s="282" customFormat="1" x14ac:dyDescent="0.2"/>
    <row r="470" s="282" customFormat="1" x14ac:dyDescent="0.2"/>
    <row r="471" s="282" customFormat="1" x14ac:dyDescent="0.2"/>
    <row r="472" s="282" customFormat="1" x14ac:dyDescent="0.2"/>
    <row r="473" s="282" customFormat="1" x14ac:dyDescent="0.2"/>
    <row r="474" s="282" customFormat="1" x14ac:dyDescent="0.2"/>
    <row r="475" s="282" customFormat="1" x14ac:dyDescent="0.2"/>
    <row r="476" s="282" customFormat="1" x14ac:dyDescent="0.2"/>
    <row r="477" s="282" customFormat="1" x14ac:dyDescent="0.2"/>
    <row r="478" s="282" customFormat="1" x14ac:dyDescent="0.2"/>
    <row r="479" s="282" customFormat="1" x14ac:dyDescent="0.2"/>
    <row r="480" s="282" customFormat="1" x14ac:dyDescent="0.2"/>
    <row r="481" s="282" customFormat="1" x14ac:dyDescent="0.2"/>
    <row r="482" s="282" customFormat="1" x14ac:dyDescent="0.2"/>
    <row r="483" s="282" customFormat="1" x14ac:dyDescent="0.2"/>
    <row r="484" s="282" customFormat="1" x14ac:dyDescent="0.2"/>
    <row r="485" s="282" customFormat="1" x14ac:dyDescent="0.2"/>
    <row r="486" s="282" customFormat="1" x14ac:dyDescent="0.2"/>
    <row r="487" s="282" customFormat="1" x14ac:dyDescent="0.2"/>
    <row r="488" s="282" customFormat="1" x14ac:dyDescent="0.2"/>
    <row r="489" s="282" customFormat="1" x14ac:dyDescent="0.2"/>
    <row r="490" s="282" customFormat="1" x14ac:dyDescent="0.2"/>
    <row r="491" s="282" customFormat="1" x14ac:dyDescent="0.2"/>
    <row r="492" s="282" customFormat="1" x14ac:dyDescent="0.2"/>
    <row r="493" s="282" customFormat="1" x14ac:dyDescent="0.2"/>
    <row r="494" s="282" customFormat="1" x14ac:dyDescent="0.2"/>
    <row r="495" s="282" customFormat="1" x14ac:dyDescent="0.2"/>
    <row r="496" s="282" customFormat="1" x14ac:dyDescent="0.2"/>
    <row r="497" s="282" customFormat="1" x14ac:dyDescent="0.2"/>
    <row r="498" s="282" customFormat="1" x14ac:dyDescent="0.2"/>
    <row r="499" s="282" customFormat="1" x14ac:dyDescent="0.2"/>
    <row r="500" s="282" customFormat="1" x14ac:dyDescent="0.2"/>
    <row r="501" s="282" customFormat="1" x14ac:dyDescent="0.2"/>
    <row r="502" s="282" customFormat="1" x14ac:dyDescent="0.2"/>
    <row r="503" s="282" customFormat="1" x14ac:dyDescent="0.2"/>
    <row r="504" s="282" customFormat="1" x14ac:dyDescent="0.2"/>
    <row r="505" s="282" customFormat="1" x14ac:dyDescent="0.2"/>
    <row r="506" s="282" customFormat="1" x14ac:dyDescent="0.2"/>
    <row r="507" s="282" customFormat="1" x14ac:dyDescent="0.2"/>
    <row r="508" s="282" customFormat="1" x14ac:dyDescent="0.2"/>
    <row r="509" s="282" customFormat="1" x14ac:dyDescent="0.2"/>
    <row r="510" s="282" customFormat="1" x14ac:dyDescent="0.2"/>
    <row r="511" s="282" customFormat="1" x14ac:dyDescent="0.2"/>
    <row r="512" s="282" customFormat="1" x14ac:dyDescent="0.2"/>
    <row r="513" s="282" customFormat="1" x14ac:dyDescent="0.2"/>
    <row r="514" s="282" customFormat="1" x14ac:dyDescent="0.2"/>
    <row r="515" s="282" customFormat="1" x14ac:dyDescent="0.2"/>
    <row r="516" s="282" customFormat="1" x14ac:dyDescent="0.2"/>
    <row r="517" s="282" customFormat="1" x14ac:dyDescent="0.2"/>
    <row r="518" s="282" customFormat="1" x14ac:dyDescent="0.2"/>
    <row r="519" s="282" customFormat="1" x14ac:dyDescent="0.2"/>
    <row r="520" s="282" customFormat="1" x14ac:dyDescent="0.2"/>
    <row r="521" s="282" customFormat="1" x14ac:dyDescent="0.2"/>
    <row r="522" s="282" customFormat="1" x14ac:dyDescent="0.2"/>
    <row r="523" s="282" customFormat="1" x14ac:dyDescent="0.2"/>
    <row r="524" s="282" customFormat="1" x14ac:dyDescent="0.2"/>
    <row r="525" s="282" customFormat="1" x14ac:dyDescent="0.2"/>
    <row r="526" s="282" customFormat="1" x14ac:dyDescent="0.2"/>
    <row r="527" s="282" customFormat="1" x14ac:dyDescent="0.2"/>
    <row r="528" s="282" customFormat="1" x14ac:dyDescent="0.2"/>
    <row r="529" s="282" customFormat="1" x14ac:dyDescent="0.2"/>
    <row r="530" s="282" customFormat="1" x14ac:dyDescent="0.2"/>
    <row r="531" s="282" customFormat="1" x14ac:dyDescent="0.2"/>
    <row r="532" s="282" customFormat="1" x14ac:dyDescent="0.2"/>
    <row r="533" s="282" customFormat="1" x14ac:dyDescent="0.2"/>
    <row r="534" s="282" customFormat="1" x14ac:dyDescent="0.2"/>
    <row r="535" s="282" customFormat="1" x14ac:dyDescent="0.2"/>
    <row r="536" s="282" customFormat="1" x14ac:dyDescent="0.2"/>
    <row r="537" s="282" customFormat="1" x14ac:dyDescent="0.2"/>
    <row r="538" s="282" customFormat="1" x14ac:dyDescent="0.2"/>
    <row r="539" s="282" customFormat="1" x14ac:dyDescent="0.2"/>
    <row r="540" s="282" customFormat="1" x14ac:dyDescent="0.2"/>
    <row r="541" s="282" customFormat="1" x14ac:dyDescent="0.2"/>
    <row r="542" s="282" customFormat="1" x14ac:dyDescent="0.2"/>
    <row r="543" s="282" customFormat="1" x14ac:dyDescent="0.2"/>
    <row r="544" s="282" customFormat="1" x14ac:dyDescent="0.2"/>
    <row r="545" s="282" customFormat="1" x14ac:dyDescent="0.2"/>
    <row r="546" s="282" customFormat="1" x14ac:dyDescent="0.2"/>
    <row r="547" s="282" customFormat="1" x14ac:dyDescent="0.2"/>
    <row r="548" s="282" customFormat="1" x14ac:dyDescent="0.2"/>
    <row r="549" s="282" customFormat="1" x14ac:dyDescent="0.2"/>
    <row r="550" s="282" customFormat="1" x14ac:dyDescent="0.2"/>
    <row r="551" s="282" customFormat="1" x14ac:dyDescent="0.2"/>
    <row r="552" s="282" customFormat="1" x14ac:dyDescent="0.2"/>
    <row r="553" s="282" customFormat="1" x14ac:dyDescent="0.2"/>
    <row r="554" s="282" customFormat="1" x14ac:dyDescent="0.2"/>
    <row r="555" s="282" customFormat="1" x14ac:dyDescent="0.2"/>
    <row r="556" s="282" customFormat="1" x14ac:dyDescent="0.2"/>
    <row r="557" s="282" customFormat="1" x14ac:dyDescent="0.2"/>
    <row r="558" s="282" customFormat="1" x14ac:dyDescent="0.2"/>
    <row r="559" s="282" customFormat="1" x14ac:dyDescent="0.2"/>
    <row r="560" s="282" customFormat="1" x14ac:dyDescent="0.2"/>
    <row r="561" s="282" customFormat="1" x14ac:dyDescent="0.2"/>
    <row r="562" s="282" customFormat="1" x14ac:dyDescent="0.2"/>
    <row r="563" s="282" customFormat="1" x14ac:dyDescent="0.2"/>
    <row r="564" s="282" customFormat="1" x14ac:dyDescent="0.2"/>
    <row r="565" s="282" customFormat="1" x14ac:dyDescent="0.2"/>
    <row r="566" s="282" customFormat="1" x14ac:dyDescent="0.2"/>
    <row r="567" s="282" customFormat="1" x14ac:dyDescent="0.2"/>
    <row r="568" s="282" customFormat="1" x14ac:dyDescent="0.2"/>
    <row r="569" s="282" customFormat="1" x14ac:dyDescent="0.2"/>
    <row r="570" s="282" customFormat="1" x14ac:dyDescent="0.2"/>
    <row r="571" s="282" customFormat="1" x14ac:dyDescent="0.2"/>
    <row r="572" s="282" customFormat="1" x14ac:dyDescent="0.2"/>
    <row r="573" s="282" customFormat="1" x14ac:dyDescent="0.2"/>
    <row r="574" s="282" customFormat="1" x14ac:dyDescent="0.2"/>
    <row r="575" s="282" customFormat="1" x14ac:dyDescent="0.2"/>
    <row r="576" s="282" customFormat="1" x14ac:dyDescent="0.2"/>
    <row r="577" s="282" customFormat="1" x14ac:dyDescent="0.2"/>
    <row r="578" s="282" customFormat="1" x14ac:dyDescent="0.2"/>
    <row r="579" s="282" customFormat="1" x14ac:dyDescent="0.2"/>
    <row r="580" s="282" customFormat="1" x14ac:dyDescent="0.2"/>
    <row r="581" s="282" customFormat="1" x14ac:dyDescent="0.2"/>
    <row r="582" s="282" customFormat="1" x14ac:dyDescent="0.2"/>
    <row r="583" s="282" customFormat="1" x14ac:dyDescent="0.2"/>
    <row r="584" s="282" customFormat="1" x14ac:dyDescent="0.2"/>
    <row r="585" s="282" customFormat="1" x14ac:dyDescent="0.2"/>
    <row r="586" s="282" customFormat="1" x14ac:dyDescent="0.2"/>
    <row r="587" s="282" customFormat="1" x14ac:dyDescent="0.2"/>
    <row r="588" s="282" customFormat="1" x14ac:dyDescent="0.2"/>
    <row r="589" s="282" customFormat="1" x14ac:dyDescent="0.2"/>
    <row r="590" s="282" customFormat="1" x14ac:dyDescent="0.2"/>
    <row r="591" s="282" customFormat="1" x14ac:dyDescent="0.2"/>
    <row r="592" s="282" customFormat="1" x14ac:dyDescent="0.2"/>
    <row r="593" s="282" customFormat="1" x14ac:dyDescent="0.2"/>
    <row r="594" s="282" customFormat="1" x14ac:dyDescent="0.2"/>
    <row r="595" s="282" customFormat="1" x14ac:dyDescent="0.2"/>
    <row r="596" s="282" customFormat="1" x14ac:dyDescent="0.2"/>
    <row r="597" s="282" customFormat="1" x14ac:dyDescent="0.2"/>
    <row r="598" s="282" customFormat="1" x14ac:dyDescent="0.2"/>
    <row r="599" s="282" customFormat="1" x14ac:dyDescent="0.2"/>
    <row r="600" s="282" customFormat="1" x14ac:dyDescent="0.2"/>
    <row r="601" s="282" customFormat="1" x14ac:dyDescent="0.2"/>
    <row r="602" s="282" customFormat="1" x14ac:dyDescent="0.2"/>
    <row r="603" s="282" customFormat="1" x14ac:dyDescent="0.2"/>
    <row r="604" s="282" customFormat="1" x14ac:dyDescent="0.2"/>
    <row r="605" s="282" customFormat="1" x14ac:dyDescent="0.2"/>
    <row r="606" s="282" customFormat="1" x14ac:dyDescent="0.2"/>
    <row r="607" s="282" customFormat="1" x14ac:dyDescent="0.2"/>
    <row r="608" s="282" customFormat="1" x14ac:dyDescent="0.2"/>
    <row r="609" s="282" customFormat="1" x14ac:dyDescent="0.2"/>
    <row r="610" s="282" customFormat="1" x14ac:dyDescent="0.2"/>
    <row r="611" s="282" customFormat="1" x14ac:dyDescent="0.2"/>
    <row r="612" s="282" customFormat="1" x14ac:dyDescent="0.2"/>
    <row r="613" s="282" customFormat="1" x14ac:dyDescent="0.2"/>
    <row r="614" s="282" customFormat="1" x14ac:dyDescent="0.2"/>
    <row r="615" s="282" customFormat="1" x14ac:dyDescent="0.2"/>
    <row r="616" s="282" customFormat="1" x14ac:dyDescent="0.2"/>
    <row r="617" s="282" customFormat="1" x14ac:dyDescent="0.2"/>
    <row r="618" s="282" customFormat="1" x14ac:dyDescent="0.2"/>
    <row r="619" s="282" customFormat="1" x14ac:dyDescent="0.2"/>
    <row r="620" s="282" customFormat="1" x14ac:dyDescent="0.2"/>
    <row r="621" s="282" customFormat="1" x14ac:dyDescent="0.2"/>
    <row r="622" s="282" customFormat="1" x14ac:dyDescent="0.2"/>
    <row r="623" s="282" customFormat="1" x14ac:dyDescent="0.2"/>
    <row r="624" s="282" customFormat="1" x14ac:dyDescent="0.2"/>
    <row r="625" s="282" customFormat="1" x14ac:dyDescent="0.2"/>
    <row r="626" s="282" customFormat="1" x14ac:dyDescent="0.2"/>
    <row r="627" s="282" customFormat="1" x14ac:dyDescent="0.2"/>
    <row r="628" s="282" customFormat="1" x14ac:dyDescent="0.2"/>
    <row r="629" s="282" customFormat="1" x14ac:dyDescent="0.2"/>
    <row r="630" s="282" customFormat="1" x14ac:dyDescent="0.2"/>
    <row r="631" s="282" customFormat="1" x14ac:dyDescent="0.2"/>
    <row r="632" s="282" customFormat="1" x14ac:dyDescent="0.2"/>
    <row r="633" s="282" customFormat="1" x14ac:dyDescent="0.2"/>
    <row r="634" s="282" customFormat="1" x14ac:dyDescent="0.2"/>
    <row r="635" s="282" customFormat="1" x14ac:dyDescent="0.2"/>
    <row r="636" s="282" customFormat="1" x14ac:dyDescent="0.2"/>
    <row r="637" s="282" customFormat="1" x14ac:dyDescent="0.2"/>
    <row r="638" s="282" customFormat="1" x14ac:dyDescent="0.2"/>
    <row r="639" s="282" customFormat="1" x14ac:dyDescent="0.2"/>
    <row r="640" s="282" customFormat="1" x14ac:dyDescent="0.2"/>
    <row r="641" s="282" customFormat="1" x14ac:dyDescent="0.2"/>
    <row r="642" s="282" customFormat="1" x14ac:dyDescent="0.2"/>
    <row r="643" s="282" customFormat="1" x14ac:dyDescent="0.2"/>
    <row r="644" s="282" customFormat="1" x14ac:dyDescent="0.2"/>
    <row r="645" s="282" customFormat="1" x14ac:dyDescent="0.2"/>
    <row r="646" s="282" customFormat="1" x14ac:dyDescent="0.2"/>
    <row r="647" s="282" customFormat="1" x14ac:dyDescent="0.2"/>
    <row r="648" s="282" customFormat="1" x14ac:dyDescent="0.2"/>
    <row r="649" s="282" customFormat="1" x14ac:dyDescent="0.2"/>
    <row r="650" s="282" customFormat="1" x14ac:dyDescent="0.2"/>
    <row r="651" s="282" customFormat="1" x14ac:dyDescent="0.2"/>
    <row r="652" s="282" customFormat="1" x14ac:dyDescent="0.2"/>
    <row r="653" s="282" customFormat="1" x14ac:dyDescent="0.2"/>
    <row r="654" s="282" customFormat="1" x14ac:dyDescent="0.2"/>
    <row r="655" s="282" customFormat="1" x14ac:dyDescent="0.2"/>
    <row r="656" s="282" customFormat="1" x14ac:dyDescent="0.2"/>
    <row r="657" s="282" customFormat="1" x14ac:dyDescent="0.2"/>
    <row r="658" s="282" customFormat="1" x14ac:dyDescent="0.2"/>
    <row r="659" s="282" customFormat="1" x14ac:dyDescent="0.2"/>
    <row r="660" s="282" customFormat="1" x14ac:dyDescent="0.2"/>
    <row r="661" s="282" customFormat="1" x14ac:dyDescent="0.2"/>
    <row r="662" s="282" customFormat="1" x14ac:dyDescent="0.2"/>
    <row r="663" s="282" customFormat="1" x14ac:dyDescent="0.2"/>
    <row r="664" s="282" customFormat="1" x14ac:dyDescent="0.2"/>
    <row r="665" s="282" customFormat="1" x14ac:dyDescent="0.2"/>
    <row r="666" s="282" customFormat="1" x14ac:dyDescent="0.2"/>
    <row r="667" s="282" customFormat="1" x14ac:dyDescent="0.2"/>
    <row r="668" s="282" customFormat="1" x14ac:dyDescent="0.2"/>
    <row r="669" s="282" customFormat="1" x14ac:dyDescent="0.2"/>
    <row r="670" s="282" customFormat="1" x14ac:dyDescent="0.2"/>
    <row r="671" s="282" customFormat="1" x14ac:dyDescent="0.2"/>
    <row r="672" s="282" customFormat="1" x14ac:dyDescent="0.2"/>
    <row r="673" s="282" customFormat="1" x14ac:dyDescent="0.2"/>
    <row r="674" s="282" customFormat="1" x14ac:dyDescent="0.2"/>
    <row r="675" s="282" customFormat="1" x14ac:dyDescent="0.2"/>
    <row r="676" s="282" customFormat="1" x14ac:dyDescent="0.2"/>
    <row r="677" s="282" customFormat="1" x14ac:dyDescent="0.2"/>
    <row r="678" s="282" customFormat="1" x14ac:dyDescent="0.2"/>
    <row r="679" s="282" customFormat="1" x14ac:dyDescent="0.2"/>
    <row r="680" s="282" customFormat="1" x14ac:dyDescent="0.2"/>
    <row r="681" s="282" customFormat="1" x14ac:dyDescent="0.2"/>
    <row r="682" s="282" customFormat="1" x14ac:dyDescent="0.2"/>
    <row r="683" s="282" customFormat="1" x14ac:dyDescent="0.2"/>
    <row r="684" s="282" customFormat="1" x14ac:dyDescent="0.2"/>
    <row r="685" s="282" customFormat="1" x14ac:dyDescent="0.2"/>
    <row r="686" s="282" customFormat="1" x14ac:dyDescent="0.2"/>
    <row r="687" s="282" customFormat="1" x14ac:dyDescent="0.2"/>
    <row r="688" s="282" customFormat="1" x14ac:dyDescent="0.2"/>
    <row r="689" s="282" customFormat="1" x14ac:dyDescent="0.2"/>
    <row r="690" s="282" customFormat="1" x14ac:dyDescent="0.2"/>
    <row r="691" s="282" customFormat="1" x14ac:dyDescent="0.2"/>
    <row r="692" s="282" customFormat="1" x14ac:dyDescent="0.2"/>
    <row r="693" s="282" customFormat="1" x14ac:dyDescent="0.2"/>
    <row r="694" s="282" customFormat="1" x14ac:dyDescent="0.2"/>
    <row r="695" s="282" customFormat="1" x14ac:dyDescent="0.2"/>
    <row r="696" s="282" customFormat="1" x14ac:dyDescent="0.2"/>
    <row r="697" s="282" customFormat="1" x14ac:dyDescent="0.2"/>
    <row r="698" s="282" customFormat="1" x14ac:dyDescent="0.2"/>
    <row r="699" s="282" customFormat="1" x14ac:dyDescent="0.2"/>
    <row r="700" s="282" customFormat="1" x14ac:dyDescent="0.2"/>
    <row r="701" s="282" customFormat="1" x14ac:dyDescent="0.2"/>
    <row r="702" s="282" customFormat="1" x14ac:dyDescent="0.2"/>
    <row r="703" s="282" customFormat="1" x14ac:dyDescent="0.2"/>
    <row r="704" s="282" customFormat="1" x14ac:dyDescent="0.2"/>
    <row r="705" s="282" customFormat="1" x14ac:dyDescent="0.2"/>
    <row r="706" s="282" customFormat="1" x14ac:dyDescent="0.2"/>
    <row r="707" s="282" customFormat="1" x14ac:dyDescent="0.2"/>
    <row r="708" s="282" customFormat="1" x14ac:dyDescent="0.2"/>
    <row r="709" s="282" customFormat="1" x14ac:dyDescent="0.2"/>
    <row r="710" s="282" customFormat="1" x14ac:dyDescent="0.2"/>
    <row r="711" s="282" customFormat="1" x14ac:dyDescent="0.2"/>
    <row r="712" s="282" customFormat="1" x14ac:dyDescent="0.2"/>
    <row r="713" s="282" customFormat="1" x14ac:dyDescent="0.2"/>
    <row r="714" s="282" customFormat="1" x14ac:dyDescent="0.2"/>
    <row r="715" s="282" customFormat="1" x14ac:dyDescent="0.2"/>
    <row r="716" s="282" customFormat="1" x14ac:dyDescent="0.2"/>
    <row r="717" s="282" customFormat="1" x14ac:dyDescent="0.2"/>
    <row r="718" s="282" customFormat="1" x14ac:dyDescent="0.2"/>
    <row r="719" s="282" customFormat="1" x14ac:dyDescent="0.2"/>
    <row r="720" s="282" customFormat="1" x14ac:dyDescent="0.2"/>
    <row r="721" s="282" customFormat="1" x14ac:dyDescent="0.2"/>
    <row r="722" s="282" customFormat="1" x14ac:dyDescent="0.2"/>
    <row r="723" s="282" customFormat="1" x14ac:dyDescent="0.2"/>
    <row r="724" s="282" customFormat="1" x14ac:dyDescent="0.2"/>
    <row r="725" s="282" customFormat="1" x14ac:dyDescent="0.2"/>
    <row r="726" s="282" customFormat="1" x14ac:dyDescent="0.2"/>
    <row r="727" s="282" customFormat="1" x14ac:dyDescent="0.2"/>
    <row r="728" s="282" customFormat="1" x14ac:dyDescent="0.2"/>
    <row r="729" s="282" customFormat="1" x14ac:dyDescent="0.2"/>
    <row r="730" s="282" customFormat="1" x14ac:dyDescent="0.2"/>
    <row r="731" s="282" customFormat="1" x14ac:dyDescent="0.2"/>
    <row r="732" s="282" customFormat="1" x14ac:dyDescent="0.2"/>
    <row r="733" s="282" customFormat="1" x14ac:dyDescent="0.2"/>
    <row r="734" s="282" customFormat="1" x14ac:dyDescent="0.2"/>
    <row r="735" s="282" customFormat="1" x14ac:dyDescent="0.2"/>
    <row r="736" s="282" customFormat="1" x14ac:dyDescent="0.2"/>
    <row r="737" s="282" customFormat="1" x14ac:dyDescent="0.2"/>
    <row r="738" s="282" customFormat="1" x14ac:dyDescent="0.2"/>
    <row r="739" s="282" customFormat="1" x14ac:dyDescent="0.2"/>
    <row r="740" s="282" customFormat="1" x14ac:dyDescent="0.2"/>
    <row r="741" s="282" customFormat="1" x14ac:dyDescent="0.2"/>
    <row r="742" s="282" customFormat="1" x14ac:dyDescent="0.2"/>
    <row r="743" s="282" customFormat="1" x14ac:dyDescent="0.2"/>
    <row r="744" s="282" customFormat="1" x14ac:dyDescent="0.2"/>
    <row r="745" s="282" customFormat="1" x14ac:dyDescent="0.2"/>
    <row r="746" s="282" customFormat="1" x14ac:dyDescent="0.2"/>
    <row r="747" s="282" customFormat="1" x14ac:dyDescent="0.2"/>
    <row r="748" s="282" customFormat="1" x14ac:dyDescent="0.2"/>
    <row r="749" s="282" customFormat="1" x14ac:dyDescent="0.2"/>
    <row r="750" s="282" customFormat="1" x14ac:dyDescent="0.2"/>
    <row r="751" s="282" customFormat="1" x14ac:dyDescent="0.2"/>
    <row r="752" s="282" customFormat="1" x14ac:dyDescent="0.2"/>
    <row r="753" s="282" customFormat="1" x14ac:dyDescent="0.2"/>
    <row r="754" s="282" customFormat="1" x14ac:dyDescent="0.2"/>
    <row r="755" s="282" customFormat="1" x14ac:dyDescent="0.2"/>
    <row r="756" s="282" customFormat="1" x14ac:dyDescent="0.2"/>
    <row r="757" s="282" customFormat="1" x14ac:dyDescent="0.2"/>
    <row r="758" s="282" customFormat="1" x14ac:dyDescent="0.2"/>
    <row r="759" s="282" customFormat="1" x14ac:dyDescent="0.2"/>
    <row r="760" s="282" customFormat="1" x14ac:dyDescent="0.2"/>
    <row r="761" s="282" customFormat="1" x14ac:dyDescent="0.2"/>
    <row r="762" s="282" customFormat="1" x14ac:dyDescent="0.2"/>
    <row r="763" s="282" customFormat="1" x14ac:dyDescent="0.2"/>
    <row r="764" s="282" customFormat="1" x14ac:dyDescent="0.2"/>
    <row r="765" s="282" customFormat="1" x14ac:dyDescent="0.2"/>
    <row r="766" s="282" customFormat="1" x14ac:dyDescent="0.2"/>
    <row r="767" s="282" customFormat="1" x14ac:dyDescent="0.2"/>
    <row r="768" s="282" customFormat="1" x14ac:dyDescent="0.2"/>
    <row r="769" s="282" customFormat="1" x14ac:dyDescent="0.2"/>
    <row r="770" s="282" customFormat="1" x14ac:dyDescent="0.2"/>
    <row r="771" s="282" customFormat="1" x14ac:dyDescent="0.2"/>
    <row r="772" s="282" customFormat="1" x14ac:dyDescent="0.2"/>
    <row r="773" s="282" customFormat="1" x14ac:dyDescent="0.2"/>
    <row r="774" s="282" customFormat="1" x14ac:dyDescent="0.2"/>
    <row r="775" s="282" customFormat="1" x14ac:dyDescent="0.2"/>
    <row r="776" s="282" customFormat="1" x14ac:dyDescent="0.2"/>
    <row r="777" s="282" customFormat="1" x14ac:dyDescent="0.2"/>
    <row r="778" s="282" customFormat="1" x14ac:dyDescent="0.2"/>
    <row r="779" s="282" customFormat="1" x14ac:dyDescent="0.2"/>
    <row r="780" s="282" customFormat="1" x14ac:dyDescent="0.2"/>
    <row r="781" s="282" customFormat="1" x14ac:dyDescent="0.2"/>
    <row r="782" s="282" customFormat="1" x14ac:dyDescent="0.2"/>
    <row r="783" s="282" customFormat="1" x14ac:dyDescent="0.2"/>
    <row r="784" s="282" customFormat="1" x14ac:dyDescent="0.2"/>
    <row r="785" s="282" customFormat="1" x14ac:dyDescent="0.2"/>
    <row r="786" s="282" customFormat="1" x14ac:dyDescent="0.2"/>
    <row r="787" s="282" customFormat="1" x14ac:dyDescent="0.2"/>
    <row r="788" s="282" customFormat="1" x14ac:dyDescent="0.2"/>
    <row r="789" s="282" customFormat="1" x14ac:dyDescent="0.2"/>
    <row r="790" s="282" customFormat="1" x14ac:dyDescent="0.2"/>
    <row r="791" s="282" customFormat="1" x14ac:dyDescent="0.2"/>
    <row r="792" s="282" customFormat="1" x14ac:dyDescent="0.2"/>
    <row r="793" s="282" customFormat="1" x14ac:dyDescent="0.2"/>
    <row r="794" s="282" customFormat="1" x14ac:dyDescent="0.2"/>
    <row r="795" s="282" customFormat="1" x14ac:dyDescent="0.2"/>
    <row r="796" s="282" customFormat="1" x14ac:dyDescent="0.2"/>
    <row r="797" s="282" customFormat="1" x14ac:dyDescent="0.2"/>
    <row r="798" s="282" customFormat="1" x14ac:dyDescent="0.2"/>
    <row r="799" s="282" customFormat="1" x14ac:dyDescent="0.2"/>
    <row r="800" s="282" customFormat="1" x14ac:dyDescent="0.2"/>
    <row r="801" s="282" customFormat="1" x14ac:dyDescent="0.2"/>
    <row r="802" s="282" customFormat="1" x14ac:dyDescent="0.2"/>
    <row r="803" s="282" customFormat="1" x14ac:dyDescent="0.2"/>
    <row r="804" s="282" customFormat="1" x14ac:dyDescent="0.2"/>
    <row r="805" s="282" customFormat="1" x14ac:dyDescent="0.2"/>
    <row r="806" s="282" customFormat="1" x14ac:dyDescent="0.2"/>
    <row r="807" s="282" customFormat="1" x14ac:dyDescent="0.2"/>
    <row r="808" s="282" customFormat="1" x14ac:dyDescent="0.2"/>
    <row r="809" s="282" customFormat="1" x14ac:dyDescent="0.2"/>
    <row r="810" s="282" customFormat="1" x14ac:dyDescent="0.2"/>
    <row r="811" s="282" customFormat="1" x14ac:dyDescent="0.2"/>
    <row r="812" s="282" customFormat="1" x14ac:dyDescent="0.2"/>
    <row r="813" s="282" customFormat="1" x14ac:dyDescent="0.2"/>
    <row r="814" s="282" customFormat="1" x14ac:dyDescent="0.2"/>
    <row r="815" s="282" customFormat="1" x14ac:dyDescent="0.2"/>
    <row r="816" s="282" customFormat="1" x14ac:dyDescent="0.2"/>
    <row r="817" s="282" customFormat="1" x14ac:dyDescent="0.2"/>
    <row r="818" s="282" customFormat="1" x14ac:dyDescent="0.2"/>
    <row r="819" s="282" customFormat="1" x14ac:dyDescent="0.2"/>
    <row r="820" s="282" customFormat="1" x14ac:dyDescent="0.2"/>
    <row r="821" s="282" customFormat="1" x14ac:dyDescent="0.2"/>
    <row r="822" s="282" customFormat="1" x14ac:dyDescent="0.2"/>
    <row r="823" s="282" customFormat="1" x14ac:dyDescent="0.2"/>
    <row r="824" s="282" customFormat="1" x14ac:dyDescent="0.2"/>
    <row r="825" s="282" customFormat="1" x14ac:dyDescent="0.2"/>
    <row r="826" s="282" customFormat="1" x14ac:dyDescent="0.2"/>
    <row r="827" s="282" customFormat="1" x14ac:dyDescent="0.2"/>
    <row r="828" s="282" customFormat="1" x14ac:dyDescent="0.2"/>
    <row r="829" s="282" customFormat="1" x14ac:dyDescent="0.2"/>
    <row r="830" s="282" customFormat="1" x14ac:dyDescent="0.2"/>
    <row r="831" s="282" customFormat="1" x14ac:dyDescent="0.2"/>
    <row r="832" s="282" customFormat="1" x14ac:dyDescent="0.2"/>
    <row r="833" s="282" customFormat="1" x14ac:dyDescent="0.2"/>
    <row r="834" s="282" customFormat="1" x14ac:dyDescent="0.2"/>
    <row r="835" s="282" customFormat="1" x14ac:dyDescent="0.2"/>
    <row r="836" s="282" customFormat="1" x14ac:dyDescent="0.2"/>
    <row r="837" s="282" customFormat="1" x14ac:dyDescent="0.2"/>
    <row r="838" s="282" customFormat="1" x14ac:dyDescent="0.2"/>
    <row r="839" s="282" customFormat="1" x14ac:dyDescent="0.2"/>
    <row r="840" s="282" customFormat="1" x14ac:dyDescent="0.2"/>
    <row r="841" s="282" customFormat="1" x14ac:dyDescent="0.2"/>
    <row r="842" s="282" customFormat="1" x14ac:dyDescent="0.2"/>
    <row r="843" s="282" customFormat="1" x14ac:dyDescent="0.2"/>
    <row r="844" s="282" customFormat="1" x14ac:dyDescent="0.2"/>
    <row r="845" s="282" customFormat="1" x14ac:dyDescent="0.2"/>
    <row r="846" s="282" customFormat="1" x14ac:dyDescent="0.2"/>
    <row r="847" s="282" customFormat="1" x14ac:dyDescent="0.2"/>
    <row r="848" s="282" customFormat="1" x14ac:dyDescent="0.2"/>
    <row r="849" s="282" customFormat="1" x14ac:dyDescent="0.2"/>
    <row r="850" s="282" customFormat="1" x14ac:dyDescent="0.2"/>
    <row r="851" s="282" customFormat="1" x14ac:dyDescent="0.2"/>
    <row r="852" s="282" customFormat="1" x14ac:dyDescent="0.2"/>
    <row r="853" s="282" customFormat="1" x14ac:dyDescent="0.2"/>
    <row r="854" s="282" customFormat="1" x14ac:dyDescent="0.2"/>
    <row r="855" s="282" customFormat="1" x14ac:dyDescent="0.2"/>
    <row r="856" s="282" customFormat="1" x14ac:dyDescent="0.2"/>
    <row r="857" s="282" customFormat="1" x14ac:dyDescent="0.2"/>
    <row r="858" s="282" customFormat="1" x14ac:dyDescent="0.2"/>
    <row r="859" s="282" customFormat="1" x14ac:dyDescent="0.2"/>
    <row r="860" s="282" customFormat="1" x14ac:dyDescent="0.2"/>
    <row r="861" s="282" customFormat="1" x14ac:dyDescent="0.2"/>
    <row r="862" s="282" customFormat="1" x14ac:dyDescent="0.2"/>
    <row r="863" s="282" customFormat="1" x14ac:dyDescent="0.2"/>
    <row r="864" s="282" customFormat="1" x14ac:dyDescent="0.2"/>
    <row r="865" s="282" customFormat="1" x14ac:dyDescent="0.2"/>
    <row r="866" s="282" customFormat="1" x14ac:dyDescent="0.2"/>
    <row r="867" s="282" customFormat="1" x14ac:dyDescent="0.2"/>
    <row r="868" s="282" customFormat="1" x14ac:dyDescent="0.2"/>
    <row r="869" s="282" customFormat="1" x14ac:dyDescent="0.2"/>
    <row r="870" s="282" customFormat="1" x14ac:dyDescent="0.2"/>
    <row r="871" s="282" customFormat="1" x14ac:dyDescent="0.2"/>
    <row r="872" s="282" customFormat="1" x14ac:dyDescent="0.2"/>
    <row r="873" s="282" customFormat="1" x14ac:dyDescent="0.2"/>
    <row r="874" s="282" customFormat="1" x14ac:dyDescent="0.2"/>
    <row r="875" s="282" customFormat="1" x14ac:dyDescent="0.2"/>
    <row r="876" s="282" customFormat="1" x14ac:dyDescent="0.2"/>
    <row r="877" s="282" customFormat="1" x14ac:dyDescent="0.2"/>
    <row r="878" s="282" customFormat="1" x14ac:dyDescent="0.2"/>
    <row r="879" s="282" customFormat="1" x14ac:dyDescent="0.2"/>
    <row r="880" s="282" customFormat="1" x14ac:dyDescent="0.2"/>
    <row r="881" s="282" customFormat="1" x14ac:dyDescent="0.2"/>
    <row r="882" s="282" customFormat="1" x14ac:dyDescent="0.2"/>
    <row r="883" s="282" customFormat="1" x14ac:dyDescent="0.2"/>
    <row r="884" s="282" customFormat="1" x14ac:dyDescent="0.2"/>
    <row r="885" s="282" customFormat="1" x14ac:dyDescent="0.2"/>
    <row r="886" s="282" customFormat="1" x14ac:dyDescent="0.2"/>
    <row r="887" s="282" customFormat="1" x14ac:dyDescent="0.2"/>
    <row r="888" s="282" customFormat="1" x14ac:dyDescent="0.2"/>
    <row r="889" s="282" customFormat="1" x14ac:dyDescent="0.2"/>
    <row r="890" s="282" customFormat="1" x14ac:dyDescent="0.2"/>
    <row r="891" s="282" customFormat="1" x14ac:dyDescent="0.2"/>
    <row r="892" s="282" customFormat="1" x14ac:dyDescent="0.2"/>
    <row r="893" s="282" customFormat="1" x14ac:dyDescent="0.2"/>
    <row r="894" s="282" customFormat="1" x14ac:dyDescent="0.2"/>
    <row r="895" s="282" customFormat="1" x14ac:dyDescent="0.2"/>
    <row r="896" s="282" customFormat="1" x14ac:dyDescent="0.2"/>
    <row r="897" s="282" customFormat="1" x14ac:dyDescent="0.2"/>
    <row r="898" s="282" customFormat="1" x14ac:dyDescent="0.2"/>
    <row r="899" s="282" customFormat="1" x14ac:dyDescent="0.2"/>
    <row r="900" s="282" customFormat="1" x14ac:dyDescent="0.2"/>
    <row r="901" s="282" customFormat="1" x14ac:dyDescent="0.2"/>
    <row r="902" s="282" customFormat="1" x14ac:dyDescent="0.2"/>
    <row r="903" s="282" customFormat="1" x14ac:dyDescent="0.2"/>
    <row r="904" s="282" customFormat="1" x14ac:dyDescent="0.2"/>
    <row r="905" s="282" customFormat="1" x14ac:dyDescent="0.2"/>
    <row r="906" s="282" customFormat="1" x14ac:dyDescent="0.2"/>
    <row r="907" s="282" customFormat="1" x14ac:dyDescent="0.2"/>
    <row r="908" s="282" customFormat="1" x14ac:dyDescent="0.2"/>
    <row r="909" s="282" customFormat="1" x14ac:dyDescent="0.2"/>
    <row r="910" s="282" customFormat="1" x14ac:dyDescent="0.2"/>
    <row r="911" s="282" customFormat="1" x14ac:dyDescent="0.2"/>
    <row r="912" s="282" customFormat="1" x14ac:dyDescent="0.2"/>
    <row r="913" s="282" customFormat="1" x14ac:dyDescent="0.2"/>
    <row r="914" s="282" customFormat="1" x14ac:dyDescent="0.2"/>
    <row r="915" s="282" customFormat="1" x14ac:dyDescent="0.2"/>
    <row r="916" s="282" customFormat="1" x14ac:dyDescent="0.2"/>
    <row r="917" s="282" customFormat="1" x14ac:dyDescent="0.2"/>
    <row r="918" s="282" customFormat="1" x14ac:dyDescent="0.2"/>
    <row r="919" s="282" customFormat="1" x14ac:dyDescent="0.2"/>
    <row r="920" s="282" customFormat="1" x14ac:dyDescent="0.2"/>
    <row r="921" s="282" customFormat="1" x14ac:dyDescent="0.2"/>
    <row r="922" s="282" customFormat="1" x14ac:dyDescent="0.2"/>
    <row r="923" s="282" customFormat="1" x14ac:dyDescent="0.2"/>
    <row r="924" s="282" customFormat="1" x14ac:dyDescent="0.2"/>
    <row r="925" s="282" customFormat="1" x14ac:dyDescent="0.2"/>
    <row r="926" s="282" customFormat="1" x14ac:dyDescent="0.2"/>
    <row r="927" s="282" customFormat="1" x14ac:dyDescent="0.2"/>
    <row r="928" s="282" customFormat="1" x14ac:dyDescent="0.2"/>
    <row r="929" s="282" customFormat="1" x14ac:dyDescent="0.2"/>
    <row r="930" s="282" customFormat="1" x14ac:dyDescent="0.2"/>
    <row r="931" s="282" customFormat="1" x14ac:dyDescent="0.2"/>
    <row r="932" s="282" customFormat="1" x14ac:dyDescent="0.2"/>
    <row r="933" s="282" customFormat="1" x14ac:dyDescent="0.2"/>
    <row r="934" s="282" customFormat="1" x14ac:dyDescent="0.2"/>
    <row r="935" s="282" customFormat="1" x14ac:dyDescent="0.2"/>
    <row r="936" s="282" customFormat="1" x14ac:dyDescent="0.2"/>
    <row r="937" s="282" customFormat="1" x14ac:dyDescent="0.2"/>
    <row r="938" s="282" customFormat="1" x14ac:dyDescent="0.2"/>
    <row r="939" s="282" customFormat="1" x14ac:dyDescent="0.2"/>
    <row r="940" s="282" customFormat="1" x14ac:dyDescent="0.2"/>
    <row r="941" s="282" customFormat="1" x14ac:dyDescent="0.2"/>
    <row r="942" s="282" customFormat="1" x14ac:dyDescent="0.2"/>
    <row r="943" s="282" customFormat="1" x14ac:dyDescent="0.2"/>
    <row r="944" s="282" customFormat="1" x14ac:dyDescent="0.2"/>
    <row r="945" s="282" customFormat="1" x14ac:dyDescent="0.2"/>
    <row r="946" s="282" customFormat="1" x14ac:dyDescent="0.2"/>
    <row r="947" s="282" customFormat="1" x14ac:dyDescent="0.2"/>
    <row r="948" s="282" customFormat="1" x14ac:dyDescent="0.2"/>
    <row r="949" s="282" customFormat="1" x14ac:dyDescent="0.2"/>
    <row r="950" s="282" customFormat="1" x14ac:dyDescent="0.2"/>
    <row r="951" s="282" customFormat="1" x14ac:dyDescent="0.2"/>
    <row r="952" s="282" customFormat="1" x14ac:dyDescent="0.2"/>
    <row r="953" s="282" customFormat="1" x14ac:dyDescent="0.2"/>
    <row r="954" s="282" customFormat="1" x14ac:dyDescent="0.2"/>
    <row r="955" s="282" customFormat="1" x14ac:dyDescent="0.2"/>
    <row r="956" s="282" customFormat="1" x14ac:dyDescent="0.2"/>
    <row r="957" s="282" customFormat="1" x14ac:dyDescent="0.2"/>
    <row r="958" s="282" customFormat="1" x14ac:dyDescent="0.2"/>
    <row r="959" s="282" customFormat="1" x14ac:dyDescent="0.2"/>
    <row r="960" s="282" customFormat="1" x14ac:dyDescent="0.2"/>
    <row r="961" s="282" customFormat="1" x14ac:dyDescent="0.2"/>
    <row r="962" s="282" customFormat="1" x14ac:dyDescent="0.2"/>
    <row r="963" s="282" customFormat="1" x14ac:dyDescent="0.2"/>
    <row r="964" s="282" customFormat="1" x14ac:dyDescent="0.2"/>
    <row r="965" s="282" customFormat="1" x14ac:dyDescent="0.2"/>
    <row r="966" s="282" customFormat="1" x14ac:dyDescent="0.2"/>
    <row r="967" s="282" customFormat="1" x14ac:dyDescent="0.2"/>
    <row r="968" s="282" customFormat="1" x14ac:dyDescent="0.2"/>
    <row r="969" s="282" customFormat="1" x14ac:dyDescent="0.2"/>
    <row r="970" s="282" customFormat="1" x14ac:dyDescent="0.2"/>
    <row r="971" s="282" customFormat="1" x14ac:dyDescent="0.2"/>
    <row r="972" s="282" customFormat="1" x14ac:dyDescent="0.2"/>
    <row r="973" s="282" customFormat="1" x14ac:dyDescent="0.2"/>
    <row r="974" s="282" customFormat="1" x14ac:dyDescent="0.2"/>
    <row r="975" s="282" customFormat="1" x14ac:dyDescent="0.2"/>
    <row r="976" s="282" customFormat="1" x14ac:dyDescent="0.2"/>
    <row r="977" s="282" customFormat="1" x14ac:dyDescent="0.2"/>
    <row r="978" s="282" customFormat="1" x14ac:dyDescent="0.2"/>
    <row r="979" s="282" customFormat="1" x14ac:dyDescent="0.2"/>
    <row r="980" s="282" customFormat="1" x14ac:dyDescent="0.2"/>
    <row r="981" s="282" customFormat="1" x14ac:dyDescent="0.2"/>
    <row r="982" s="282" customFormat="1" x14ac:dyDescent="0.2"/>
    <row r="983" s="282" customFormat="1" x14ac:dyDescent="0.2"/>
    <row r="984" s="282" customFormat="1" x14ac:dyDescent="0.2"/>
    <row r="985" s="282" customFormat="1" x14ac:dyDescent="0.2"/>
    <row r="986" s="282" customFormat="1" x14ac:dyDescent="0.2"/>
    <row r="987" s="282" customFormat="1" x14ac:dyDescent="0.2"/>
    <row r="988" s="282" customFormat="1" x14ac:dyDescent="0.2"/>
    <row r="989" s="282" customFormat="1" x14ac:dyDescent="0.2"/>
    <row r="990" s="282" customFormat="1" x14ac:dyDescent="0.2"/>
    <row r="991" s="282" customFormat="1" x14ac:dyDescent="0.2"/>
    <row r="992" s="282" customFormat="1" x14ac:dyDescent="0.2"/>
    <row r="993" s="282" customFormat="1" x14ac:dyDescent="0.2"/>
    <row r="994" s="282" customFormat="1" x14ac:dyDescent="0.2"/>
    <row r="995" s="282" customFormat="1" x14ac:dyDescent="0.2"/>
    <row r="996" s="282" customFormat="1" x14ac:dyDescent="0.2"/>
    <row r="997" s="282" customFormat="1" x14ac:dyDescent="0.2"/>
    <row r="998" s="282" customFormat="1" x14ac:dyDescent="0.2"/>
    <row r="999" s="282" customFormat="1" x14ac:dyDescent="0.2"/>
    <row r="1000" s="282" customFormat="1" x14ac:dyDescent="0.2"/>
    <row r="1001" s="282" customFormat="1" x14ac:dyDescent="0.2"/>
    <row r="1002" s="282" customFormat="1" x14ac:dyDescent="0.2"/>
    <row r="1003" s="282" customFormat="1" x14ac:dyDescent="0.2"/>
    <row r="1004" s="282" customFormat="1" x14ac:dyDescent="0.2"/>
    <row r="1005" s="282" customFormat="1" x14ac:dyDescent="0.2"/>
    <row r="1006" s="282" customFormat="1" x14ac:dyDescent="0.2"/>
    <row r="1007" s="282" customFormat="1" x14ac:dyDescent="0.2"/>
    <row r="1008" s="282" customFormat="1" x14ac:dyDescent="0.2"/>
    <row r="1009" s="282" customFormat="1" x14ac:dyDescent="0.2"/>
    <row r="1010" s="282" customFormat="1" x14ac:dyDescent="0.2"/>
    <row r="1011" s="282" customFormat="1" x14ac:dyDescent="0.2"/>
    <row r="1012" s="282" customFormat="1" x14ac:dyDescent="0.2"/>
    <row r="1013" s="282" customFormat="1" x14ac:dyDescent="0.2"/>
    <row r="1014" s="282" customFormat="1" x14ac:dyDescent="0.2"/>
    <row r="1015" s="282" customFormat="1" x14ac:dyDescent="0.2"/>
    <row r="1016" s="282" customFormat="1" x14ac:dyDescent="0.2"/>
    <row r="1017" s="282" customFormat="1" x14ac:dyDescent="0.2"/>
    <row r="1018" s="282" customFormat="1" x14ac:dyDescent="0.2"/>
    <row r="1019" s="282" customFormat="1" x14ac:dyDescent="0.2"/>
    <row r="1020" s="282" customFormat="1" x14ac:dyDescent="0.2"/>
    <row r="1021" s="282" customFormat="1" x14ac:dyDescent="0.2"/>
    <row r="1022" s="282" customFormat="1" x14ac:dyDescent="0.2"/>
    <row r="1023" s="282" customFormat="1" x14ac:dyDescent="0.2"/>
    <row r="1024" s="282" customFormat="1" x14ac:dyDescent="0.2"/>
    <row r="1025" s="282" customFormat="1" x14ac:dyDescent="0.2"/>
    <row r="1026" s="282" customFormat="1" x14ac:dyDescent="0.2"/>
    <row r="1027" s="282" customFormat="1" x14ac:dyDescent="0.2"/>
    <row r="1028" s="282" customFormat="1" x14ac:dyDescent="0.2"/>
    <row r="1029" s="282" customFormat="1" x14ac:dyDescent="0.2"/>
    <row r="1030" s="282" customFormat="1" x14ac:dyDescent="0.2"/>
    <row r="1031" s="282" customFormat="1" x14ac:dyDescent="0.2"/>
    <row r="1032" s="282" customFormat="1" x14ac:dyDescent="0.2"/>
    <row r="1033" s="282" customFormat="1" x14ac:dyDescent="0.2"/>
    <row r="1034" s="282" customFormat="1" x14ac:dyDescent="0.2"/>
    <row r="1035" s="282" customFormat="1" x14ac:dyDescent="0.2"/>
    <row r="1036" s="282" customFormat="1" x14ac:dyDescent="0.2"/>
    <row r="1037" s="282" customFormat="1" x14ac:dyDescent="0.2"/>
    <row r="1038" s="282" customFormat="1" x14ac:dyDescent="0.2"/>
    <row r="1039" s="282" customFormat="1" x14ac:dyDescent="0.2"/>
    <row r="1040" s="282" customFormat="1" x14ac:dyDescent="0.2"/>
    <row r="1041" s="282" customFormat="1" x14ac:dyDescent="0.2"/>
    <row r="1042" s="282" customFormat="1" x14ac:dyDescent="0.2"/>
    <row r="1043" s="282" customFormat="1" x14ac:dyDescent="0.2"/>
    <row r="1044" s="282" customFormat="1" x14ac:dyDescent="0.2"/>
    <row r="1045" s="282" customFormat="1" x14ac:dyDescent="0.2"/>
    <row r="1046" s="282" customFormat="1" x14ac:dyDescent="0.2"/>
    <row r="1047" s="282" customFormat="1" x14ac:dyDescent="0.2"/>
    <row r="1048" s="282" customFormat="1" x14ac:dyDescent="0.2"/>
    <row r="1049" s="282" customFormat="1" x14ac:dyDescent="0.2"/>
    <row r="1050" s="282" customFormat="1" x14ac:dyDescent="0.2"/>
    <row r="1051" s="282" customFormat="1" x14ac:dyDescent="0.2"/>
    <row r="1052" s="282" customFormat="1" x14ac:dyDescent="0.2"/>
    <row r="1053" s="282" customFormat="1" x14ac:dyDescent="0.2"/>
    <row r="1054" s="282" customFormat="1" x14ac:dyDescent="0.2"/>
    <row r="1055" s="282" customFormat="1" x14ac:dyDescent="0.2"/>
    <row r="1056" s="282" customFormat="1" x14ac:dyDescent="0.2"/>
    <row r="1057" s="282" customFormat="1" x14ac:dyDescent="0.2"/>
    <row r="1058" s="282" customFormat="1" x14ac:dyDescent="0.2"/>
    <row r="1059" s="282" customFormat="1" x14ac:dyDescent="0.2"/>
    <row r="1060" s="282" customFormat="1" x14ac:dyDescent="0.2"/>
    <row r="1061" s="282" customFormat="1" x14ac:dyDescent="0.2"/>
    <row r="1062" s="282" customFormat="1" x14ac:dyDescent="0.2"/>
    <row r="1063" s="282" customFormat="1" x14ac:dyDescent="0.2"/>
    <row r="1064" s="282" customFormat="1" x14ac:dyDescent="0.2"/>
    <row r="1065" s="282" customFormat="1" x14ac:dyDescent="0.2"/>
    <row r="1066" s="282" customFormat="1" x14ac:dyDescent="0.2"/>
    <row r="1067" s="282" customFormat="1" x14ac:dyDescent="0.2"/>
    <row r="1068" s="282" customFormat="1" x14ac:dyDescent="0.2"/>
    <row r="1069" s="282" customFormat="1" x14ac:dyDescent="0.2"/>
    <row r="1070" s="282" customFormat="1" x14ac:dyDescent="0.2"/>
    <row r="1071" s="282" customFormat="1" x14ac:dyDescent="0.2"/>
    <row r="1072" s="282" customFormat="1" x14ac:dyDescent="0.2"/>
    <row r="1073" s="282" customFormat="1" x14ac:dyDescent="0.2"/>
    <row r="1074" s="282" customFormat="1" x14ac:dyDescent="0.2"/>
    <row r="1075" s="282" customFormat="1" x14ac:dyDescent="0.2"/>
    <row r="1076" s="282" customFormat="1" x14ac:dyDescent="0.2"/>
    <row r="1077" s="282" customFormat="1" x14ac:dyDescent="0.2"/>
    <row r="1078" s="282" customFormat="1" x14ac:dyDescent="0.2"/>
    <row r="1079" s="282" customFormat="1" x14ac:dyDescent="0.2"/>
    <row r="1080" s="282" customFormat="1" x14ac:dyDescent="0.2"/>
    <row r="1081" s="282" customFormat="1" x14ac:dyDescent="0.2"/>
    <row r="1082" s="282" customFormat="1" x14ac:dyDescent="0.2"/>
    <row r="1083" s="282" customFormat="1" x14ac:dyDescent="0.2"/>
    <row r="1084" s="282" customFormat="1" x14ac:dyDescent="0.2"/>
    <row r="1085" s="282" customFormat="1" x14ac:dyDescent="0.2"/>
    <row r="1086" s="282" customFormat="1" x14ac:dyDescent="0.2"/>
    <row r="1087" s="282" customFormat="1" x14ac:dyDescent="0.2"/>
    <row r="1088" s="282" customFormat="1" x14ac:dyDescent="0.2"/>
    <row r="1089" s="282" customFormat="1" x14ac:dyDescent="0.2"/>
    <row r="1090" s="282" customFormat="1" x14ac:dyDescent="0.2"/>
    <row r="1091" s="282" customFormat="1" x14ac:dyDescent="0.2"/>
    <row r="1092" s="282" customFormat="1" x14ac:dyDescent="0.2"/>
    <row r="1093" s="282" customFormat="1" x14ac:dyDescent="0.2"/>
    <row r="1094" s="282" customFormat="1" x14ac:dyDescent="0.2"/>
    <row r="1095" s="282" customFormat="1" x14ac:dyDescent="0.2"/>
    <row r="1096" s="282" customFormat="1" x14ac:dyDescent="0.2"/>
    <row r="1097" s="282" customFormat="1" x14ac:dyDescent="0.2"/>
    <row r="1098" s="282" customFormat="1" x14ac:dyDescent="0.2"/>
    <row r="1099" s="282" customFormat="1" x14ac:dyDescent="0.2"/>
    <row r="1100" s="282" customFormat="1" x14ac:dyDescent="0.2"/>
    <row r="1101" s="282" customFormat="1" x14ac:dyDescent="0.2"/>
    <row r="1102" s="282" customFormat="1" x14ac:dyDescent="0.2"/>
    <row r="1103" s="282" customFormat="1" x14ac:dyDescent="0.2"/>
    <row r="1104" s="282" customFormat="1" x14ac:dyDescent="0.2"/>
    <row r="1105" s="282" customFormat="1" x14ac:dyDescent="0.2"/>
    <row r="1106" s="282" customFormat="1" x14ac:dyDescent="0.2"/>
    <row r="1107" s="282" customFormat="1" x14ac:dyDescent="0.2"/>
    <row r="1108" s="282" customFormat="1" x14ac:dyDescent="0.2"/>
    <row r="1109" s="282" customFormat="1" x14ac:dyDescent="0.2"/>
    <row r="1110" s="282" customFormat="1" x14ac:dyDescent="0.2"/>
    <row r="1111" s="282" customFormat="1" x14ac:dyDescent="0.2"/>
    <row r="1112" s="282" customFormat="1" x14ac:dyDescent="0.2"/>
    <row r="1113" s="282" customFormat="1" x14ac:dyDescent="0.2"/>
    <row r="1114" s="282" customFormat="1" x14ac:dyDescent="0.2"/>
    <row r="1115" s="282" customFormat="1" x14ac:dyDescent="0.2"/>
    <row r="1116" s="282" customFormat="1" x14ac:dyDescent="0.2"/>
    <row r="1117" s="282" customFormat="1" x14ac:dyDescent="0.2"/>
    <row r="1118" s="282" customFormat="1" x14ac:dyDescent="0.2"/>
    <row r="1119" s="282" customFormat="1" x14ac:dyDescent="0.2"/>
    <row r="1120" s="282" customFormat="1" x14ac:dyDescent="0.2"/>
    <row r="1121" s="282" customFormat="1" x14ac:dyDescent="0.2"/>
    <row r="1122" s="282" customFormat="1" x14ac:dyDescent="0.2"/>
    <row r="1123" s="282" customFormat="1" x14ac:dyDescent="0.2"/>
    <row r="1124" s="282" customFormat="1" x14ac:dyDescent="0.2"/>
    <row r="1125" s="282" customFormat="1" x14ac:dyDescent="0.2"/>
    <row r="1126" s="282" customFormat="1" x14ac:dyDescent="0.2"/>
    <row r="1127" s="282" customFormat="1" x14ac:dyDescent="0.2"/>
    <row r="1128" s="282" customFormat="1" x14ac:dyDescent="0.2"/>
    <row r="1129" s="282" customFormat="1" x14ac:dyDescent="0.2"/>
    <row r="1130" s="282" customFormat="1" x14ac:dyDescent="0.2"/>
    <row r="1131" s="282" customFormat="1" x14ac:dyDescent="0.2"/>
    <row r="1132" s="282" customFormat="1" x14ac:dyDescent="0.2"/>
    <row r="1133" s="282" customFormat="1" x14ac:dyDescent="0.2"/>
    <row r="1134" s="282" customFormat="1" x14ac:dyDescent="0.2"/>
    <row r="1135" s="282" customFormat="1" x14ac:dyDescent="0.2"/>
    <row r="1136" s="282" customFormat="1" x14ac:dyDescent="0.2"/>
    <row r="1137" s="282" customFormat="1" x14ac:dyDescent="0.2"/>
    <row r="1138" s="282" customFormat="1" x14ac:dyDescent="0.2"/>
    <row r="1139" s="282" customFormat="1" x14ac:dyDescent="0.2"/>
    <row r="1140" s="282" customFormat="1" x14ac:dyDescent="0.2"/>
    <row r="1141" s="282" customFormat="1" x14ac:dyDescent="0.2"/>
    <row r="1142" s="282" customFormat="1" x14ac:dyDescent="0.2"/>
    <row r="1143" s="282" customFormat="1" x14ac:dyDescent="0.2"/>
    <row r="1144" s="282" customFormat="1" x14ac:dyDescent="0.2"/>
    <row r="1145" s="282" customFormat="1" x14ac:dyDescent="0.2"/>
    <row r="1146" s="282" customFormat="1" x14ac:dyDescent="0.2"/>
    <row r="1147" s="282" customFormat="1" x14ac:dyDescent="0.2"/>
    <row r="1148" s="282" customFormat="1" x14ac:dyDescent="0.2"/>
    <row r="1149" s="282" customFormat="1" x14ac:dyDescent="0.2"/>
    <row r="1150" s="282" customFormat="1" x14ac:dyDescent="0.2"/>
    <row r="1151" s="282" customFormat="1" x14ac:dyDescent="0.2"/>
    <row r="1152" s="282" customFormat="1" x14ac:dyDescent="0.2"/>
    <row r="1153" s="282" customFormat="1" x14ac:dyDescent="0.2"/>
    <row r="1154" s="282" customFormat="1" x14ac:dyDescent="0.2"/>
    <row r="1155" s="282" customFormat="1" x14ac:dyDescent="0.2"/>
    <row r="1156" s="282" customFormat="1" x14ac:dyDescent="0.2"/>
    <row r="1157" s="282" customFormat="1" x14ac:dyDescent="0.2"/>
    <row r="1158" s="282" customFormat="1" x14ac:dyDescent="0.2"/>
    <row r="1159" s="282" customFormat="1" x14ac:dyDescent="0.2"/>
    <row r="1160" s="282" customFormat="1" x14ac:dyDescent="0.2"/>
    <row r="1161" s="282" customFormat="1" x14ac:dyDescent="0.2"/>
    <row r="1162" s="282" customFormat="1" x14ac:dyDescent="0.2"/>
    <row r="1163" s="282" customFormat="1" x14ac:dyDescent="0.2"/>
    <row r="1164" s="282" customFormat="1" x14ac:dyDescent="0.2"/>
    <row r="1165" s="282" customFormat="1" x14ac:dyDescent="0.2"/>
    <row r="1166" s="282" customFormat="1" x14ac:dyDescent="0.2"/>
    <row r="1167" s="282" customFormat="1" x14ac:dyDescent="0.2"/>
    <row r="1168" s="282" customFormat="1" x14ac:dyDescent="0.2"/>
    <row r="1169" s="282" customFormat="1" x14ac:dyDescent="0.2"/>
    <row r="1170" s="282" customFormat="1" x14ac:dyDescent="0.2"/>
    <row r="1171" s="282" customFormat="1" x14ac:dyDescent="0.2"/>
    <row r="1172" s="282" customFormat="1" x14ac:dyDescent="0.2"/>
    <row r="1173" s="282" customFormat="1" x14ac:dyDescent="0.2"/>
    <row r="1174" s="282" customFormat="1" x14ac:dyDescent="0.2"/>
    <row r="1175" s="282" customFormat="1" x14ac:dyDescent="0.2"/>
    <row r="1176" s="282" customFormat="1" x14ac:dyDescent="0.2"/>
    <row r="1177" s="282" customFormat="1" x14ac:dyDescent="0.2"/>
    <row r="1178" s="282" customFormat="1" x14ac:dyDescent="0.2"/>
    <row r="1179" s="282" customFormat="1" x14ac:dyDescent="0.2"/>
    <row r="1180" s="282" customFormat="1" x14ac:dyDescent="0.2"/>
    <row r="1181" s="282" customFormat="1" x14ac:dyDescent="0.2"/>
    <row r="1182" s="282" customFormat="1" x14ac:dyDescent="0.2"/>
    <row r="1183" s="282" customFormat="1" x14ac:dyDescent="0.2"/>
    <row r="1184" s="282" customFormat="1" x14ac:dyDescent="0.2"/>
    <row r="1185" s="282" customFormat="1" x14ac:dyDescent="0.2"/>
    <row r="1186" s="282" customFormat="1" x14ac:dyDescent="0.2"/>
    <row r="1187" s="282" customFormat="1" x14ac:dyDescent="0.2"/>
    <row r="1188" s="282" customFormat="1" x14ac:dyDescent="0.2"/>
    <row r="1189" s="282" customFormat="1" x14ac:dyDescent="0.2"/>
    <row r="1190" s="282" customFormat="1" x14ac:dyDescent="0.2"/>
    <row r="1191" s="282" customFormat="1" x14ac:dyDescent="0.2"/>
    <row r="1192" s="282" customFormat="1" x14ac:dyDescent="0.2"/>
    <row r="1193" s="282" customFormat="1" x14ac:dyDescent="0.2"/>
    <row r="1194" s="282" customFormat="1" x14ac:dyDescent="0.2"/>
    <row r="1195" s="282" customFormat="1" x14ac:dyDescent="0.2"/>
    <row r="1196" s="282" customFormat="1" x14ac:dyDescent="0.2"/>
    <row r="1197" s="282" customFormat="1" x14ac:dyDescent="0.2"/>
    <row r="1198" s="282" customFormat="1" x14ac:dyDescent="0.2"/>
    <row r="1199" s="282" customFormat="1" x14ac:dyDescent="0.2"/>
    <row r="1200" s="282" customFormat="1" x14ac:dyDescent="0.2"/>
    <row r="1201" s="282" customFormat="1" x14ac:dyDescent="0.2"/>
    <row r="1202" s="282" customFormat="1" x14ac:dyDescent="0.2"/>
    <row r="1203" s="282" customFormat="1" x14ac:dyDescent="0.2"/>
    <row r="1204" s="282" customFormat="1" x14ac:dyDescent="0.2"/>
    <row r="1205" s="282" customFormat="1" x14ac:dyDescent="0.2"/>
    <row r="1206" s="282" customFormat="1" x14ac:dyDescent="0.2"/>
    <row r="1207" s="282" customFormat="1" x14ac:dyDescent="0.2"/>
    <row r="1208" s="282" customFormat="1" x14ac:dyDescent="0.2"/>
    <row r="1209" s="282" customFormat="1" x14ac:dyDescent="0.2"/>
    <row r="1210" s="282" customFormat="1" x14ac:dyDescent="0.2"/>
    <row r="1211" s="282" customFormat="1" x14ac:dyDescent="0.2"/>
    <row r="1212" s="282" customFormat="1" x14ac:dyDescent="0.2"/>
    <row r="1213" s="282" customFormat="1" x14ac:dyDescent="0.2"/>
    <row r="1214" s="282" customFormat="1" x14ac:dyDescent="0.2"/>
    <row r="1215" s="282" customFormat="1" x14ac:dyDescent="0.2"/>
    <row r="1216" s="282" customFormat="1" x14ac:dyDescent="0.2"/>
    <row r="1217" s="282" customFormat="1" x14ac:dyDescent="0.2"/>
    <row r="1218" s="282" customFormat="1" x14ac:dyDescent="0.2"/>
    <row r="1219" s="282" customFormat="1" x14ac:dyDescent="0.2"/>
    <row r="1220" s="282" customFormat="1" x14ac:dyDescent="0.2"/>
    <row r="1221" s="282" customFormat="1" x14ac:dyDescent="0.2"/>
    <row r="1222" s="282" customFormat="1" x14ac:dyDescent="0.2"/>
    <row r="1223" s="282" customFormat="1" x14ac:dyDescent="0.2"/>
    <row r="1224" s="282" customFormat="1" x14ac:dyDescent="0.2"/>
    <row r="1225" s="282" customFormat="1" x14ac:dyDescent="0.2"/>
    <row r="1226" s="282" customFormat="1" x14ac:dyDescent="0.2"/>
    <row r="1227" s="282" customFormat="1" x14ac:dyDescent="0.2"/>
    <row r="1228" s="282" customFormat="1" x14ac:dyDescent="0.2"/>
    <row r="1229" s="282" customFormat="1" x14ac:dyDescent="0.2"/>
    <row r="1230" s="282" customFormat="1" x14ac:dyDescent="0.2"/>
    <row r="1231" s="282" customFormat="1" x14ac:dyDescent="0.2"/>
    <row r="1232" s="282" customFormat="1" x14ac:dyDescent="0.2"/>
    <row r="1233" s="282" customFormat="1" x14ac:dyDescent="0.2"/>
    <row r="1234" s="282" customFormat="1" x14ac:dyDescent="0.2"/>
    <row r="1235" s="282" customFormat="1" x14ac:dyDescent="0.2"/>
    <row r="1236" s="282" customFormat="1" x14ac:dyDescent="0.2"/>
    <row r="1237" s="282" customFormat="1" x14ac:dyDescent="0.2"/>
    <row r="1238" s="282" customFormat="1" x14ac:dyDescent="0.2"/>
    <row r="1239" s="282" customFormat="1" x14ac:dyDescent="0.2"/>
    <row r="1240" s="282" customFormat="1" x14ac:dyDescent="0.2"/>
    <row r="1241" s="282" customFormat="1" x14ac:dyDescent="0.2"/>
    <row r="1242" s="282" customFormat="1" x14ac:dyDescent="0.2"/>
    <row r="1243" s="282" customFormat="1" x14ac:dyDescent="0.2"/>
    <row r="1244" s="282" customFormat="1" x14ac:dyDescent="0.2"/>
    <row r="1245" s="282" customFormat="1" x14ac:dyDescent="0.2"/>
    <row r="1246" s="282" customFormat="1" x14ac:dyDescent="0.2"/>
    <row r="1247" s="282" customFormat="1" x14ac:dyDescent="0.2"/>
    <row r="1248" s="282" customFormat="1" x14ac:dyDescent="0.2"/>
    <row r="1249" s="282" customFormat="1" x14ac:dyDescent="0.2"/>
    <row r="1250" s="282" customFormat="1" x14ac:dyDescent="0.2"/>
    <row r="1251" s="282" customFormat="1" x14ac:dyDescent="0.2"/>
    <row r="1252" s="282" customFormat="1" x14ac:dyDescent="0.2"/>
    <row r="1253" s="282" customFormat="1" x14ac:dyDescent="0.2"/>
    <row r="1254" s="282" customFormat="1" x14ac:dyDescent="0.2"/>
    <row r="1255" s="282" customFormat="1" x14ac:dyDescent="0.2"/>
    <row r="1256" s="282" customFormat="1" x14ac:dyDescent="0.2"/>
    <row r="1257" s="282" customFormat="1" x14ac:dyDescent="0.2"/>
    <row r="1258" s="282" customFormat="1" x14ac:dyDescent="0.2"/>
    <row r="1259" s="282" customFormat="1" x14ac:dyDescent="0.2"/>
    <row r="1260" s="282" customFormat="1" x14ac:dyDescent="0.2"/>
    <row r="1261" s="282" customFormat="1" x14ac:dyDescent="0.2"/>
    <row r="1262" s="282" customFormat="1" x14ac:dyDescent="0.2"/>
    <row r="1263" s="282" customFormat="1" x14ac:dyDescent="0.2"/>
    <row r="1264" s="282" customFormat="1" x14ac:dyDescent="0.2"/>
    <row r="1265" s="282" customFormat="1" x14ac:dyDescent="0.2"/>
    <row r="1266" s="282" customFormat="1" x14ac:dyDescent="0.2"/>
    <row r="1267" s="282" customFormat="1" x14ac:dyDescent="0.2"/>
    <row r="1268" s="282" customFormat="1" x14ac:dyDescent="0.2"/>
    <row r="1269" s="282" customFormat="1" x14ac:dyDescent="0.2"/>
    <row r="1270" s="282" customFormat="1" x14ac:dyDescent="0.2"/>
    <row r="1271" s="282" customFormat="1" x14ac:dyDescent="0.2"/>
    <row r="1272" s="282" customFormat="1" x14ac:dyDescent="0.2"/>
    <row r="1273" s="282" customFormat="1" x14ac:dyDescent="0.2"/>
    <row r="1274" s="282" customFormat="1" x14ac:dyDescent="0.2"/>
    <row r="1275" s="282" customFormat="1" x14ac:dyDescent="0.2"/>
    <row r="1276" s="282" customFormat="1" x14ac:dyDescent="0.2"/>
    <row r="1277" s="282" customFormat="1" x14ac:dyDescent="0.2"/>
    <row r="1278" s="282" customFormat="1" x14ac:dyDescent="0.2"/>
    <row r="1279" s="282" customFormat="1" x14ac:dyDescent="0.2"/>
    <row r="1280" s="282" customFormat="1" x14ac:dyDescent="0.2"/>
    <row r="1281" s="282" customFormat="1" x14ac:dyDescent="0.2"/>
    <row r="1282" s="282" customFormat="1" x14ac:dyDescent="0.2"/>
    <row r="1283" s="282" customFormat="1" x14ac:dyDescent="0.2"/>
    <row r="1284" s="282" customFormat="1" x14ac:dyDescent="0.2"/>
    <row r="1285" s="282" customFormat="1" x14ac:dyDescent="0.2"/>
    <row r="1286" s="282" customFormat="1" x14ac:dyDescent="0.2"/>
    <row r="1287" s="282" customFormat="1" x14ac:dyDescent="0.2"/>
    <row r="1288" s="282" customFormat="1" x14ac:dyDescent="0.2"/>
    <row r="1289" s="282" customFormat="1" x14ac:dyDescent="0.2"/>
    <row r="1290" s="282" customFormat="1" x14ac:dyDescent="0.2"/>
    <row r="1291" s="282" customFormat="1" x14ac:dyDescent="0.2"/>
    <row r="1292" s="282" customFormat="1" x14ac:dyDescent="0.2"/>
    <row r="1293" s="282" customFormat="1" x14ac:dyDescent="0.2"/>
    <row r="1294" s="282" customFormat="1" x14ac:dyDescent="0.2"/>
    <row r="1295" s="282" customFormat="1" x14ac:dyDescent="0.2"/>
    <row r="1296" s="282" customFormat="1" x14ac:dyDescent="0.2"/>
    <row r="1297" s="282" customFormat="1" x14ac:dyDescent="0.2"/>
    <row r="1298" s="282" customFormat="1" x14ac:dyDescent="0.2"/>
    <row r="1299" s="282" customFormat="1" x14ac:dyDescent="0.2"/>
    <row r="1300" s="282" customFormat="1" x14ac:dyDescent="0.2"/>
    <row r="1301" s="282" customFormat="1" x14ac:dyDescent="0.2"/>
    <row r="1302" s="282" customFormat="1" x14ac:dyDescent="0.2"/>
    <row r="1303" s="282" customFormat="1" x14ac:dyDescent="0.2"/>
    <row r="1304" s="282" customFormat="1" x14ac:dyDescent="0.2"/>
    <row r="1305" s="282" customFormat="1" x14ac:dyDescent="0.2"/>
    <row r="1306" s="282" customFormat="1" x14ac:dyDescent="0.2"/>
    <row r="1307" s="282" customFormat="1" x14ac:dyDescent="0.2"/>
    <row r="1308" s="282" customFormat="1" x14ac:dyDescent="0.2"/>
    <row r="1309" s="282" customFormat="1" x14ac:dyDescent="0.2"/>
    <row r="1310" s="282" customFormat="1" x14ac:dyDescent="0.2"/>
    <row r="1311" s="282" customFormat="1" x14ac:dyDescent="0.2"/>
    <row r="1312" s="282" customFormat="1" x14ac:dyDescent="0.2"/>
    <row r="1313" s="282" customFormat="1" x14ac:dyDescent="0.2"/>
    <row r="1314" s="282" customFormat="1" x14ac:dyDescent="0.2"/>
    <row r="1315" s="282" customFormat="1" x14ac:dyDescent="0.2"/>
    <row r="1316" s="282" customFormat="1" x14ac:dyDescent="0.2"/>
    <row r="1317" s="282" customFormat="1" x14ac:dyDescent="0.2"/>
    <row r="1318" s="282" customFormat="1" x14ac:dyDescent="0.2"/>
    <row r="1319" s="282" customFormat="1" x14ac:dyDescent="0.2"/>
    <row r="1320" s="282" customFormat="1" x14ac:dyDescent="0.2"/>
    <row r="1321" s="282" customFormat="1" x14ac:dyDescent="0.2"/>
    <row r="1322" s="282" customFormat="1" x14ac:dyDescent="0.2"/>
    <row r="1323" s="282" customFormat="1" x14ac:dyDescent="0.2"/>
    <row r="1324" s="282" customFormat="1" x14ac:dyDescent="0.2"/>
    <row r="1325" s="282" customFormat="1" x14ac:dyDescent="0.2"/>
    <row r="1326" s="282" customFormat="1" x14ac:dyDescent="0.2"/>
    <row r="1327" s="282" customFormat="1" x14ac:dyDescent="0.2"/>
    <row r="1328" s="282" customFormat="1" x14ac:dyDescent="0.2"/>
    <row r="1329" s="282" customFormat="1" x14ac:dyDescent="0.2"/>
    <row r="1330" s="282" customFormat="1" x14ac:dyDescent="0.2"/>
    <row r="1331" s="282" customFormat="1" x14ac:dyDescent="0.2"/>
    <row r="1332" s="282" customFormat="1" x14ac:dyDescent="0.2"/>
    <row r="1333" s="282" customFormat="1" x14ac:dyDescent="0.2"/>
    <row r="1334" s="282" customFormat="1" x14ac:dyDescent="0.2"/>
    <row r="1335" s="282" customFormat="1" x14ac:dyDescent="0.2"/>
    <row r="1336" s="282" customFormat="1" x14ac:dyDescent="0.2"/>
    <row r="1337" s="282" customFormat="1" x14ac:dyDescent="0.2"/>
    <row r="1338" s="282" customFormat="1" x14ac:dyDescent="0.2"/>
    <row r="1339" s="282" customFormat="1" x14ac:dyDescent="0.2"/>
    <row r="1340" s="282" customFormat="1" x14ac:dyDescent="0.2"/>
    <row r="1341" s="282" customFormat="1" x14ac:dyDescent="0.2"/>
    <row r="1342" s="282" customFormat="1" x14ac:dyDescent="0.2"/>
    <row r="1343" s="282" customFormat="1" x14ac:dyDescent="0.2"/>
    <row r="1344" s="282" customFormat="1" x14ac:dyDescent="0.2"/>
    <row r="1345" s="282" customFormat="1" x14ac:dyDescent="0.2"/>
    <row r="1346" s="282" customFormat="1" x14ac:dyDescent="0.2"/>
    <row r="1347" s="282" customFormat="1" x14ac:dyDescent="0.2"/>
    <row r="1348" s="282" customFormat="1" x14ac:dyDescent="0.2"/>
    <row r="1349" s="282" customFormat="1" x14ac:dyDescent="0.2"/>
    <row r="1350" s="282" customFormat="1" x14ac:dyDescent="0.2"/>
    <row r="1351" s="282" customFormat="1" x14ac:dyDescent="0.2"/>
    <row r="1352" s="282" customFormat="1" x14ac:dyDescent="0.2"/>
    <row r="1353" s="282" customFormat="1" x14ac:dyDescent="0.2"/>
    <row r="1354" s="282" customFormat="1" x14ac:dyDescent="0.2"/>
    <row r="1355" s="282" customFormat="1" x14ac:dyDescent="0.2"/>
    <row r="1356" s="282" customFormat="1" x14ac:dyDescent="0.2"/>
    <row r="1357" s="282" customFormat="1" x14ac:dyDescent="0.2"/>
    <row r="1358" s="282" customFormat="1" x14ac:dyDescent="0.2"/>
    <row r="1359" s="282" customFormat="1" x14ac:dyDescent="0.2"/>
    <row r="1360" s="282" customFormat="1" x14ac:dyDescent="0.2"/>
    <row r="1361" s="282" customFormat="1" x14ac:dyDescent="0.2"/>
    <row r="1362" s="282" customFormat="1" x14ac:dyDescent="0.2"/>
    <row r="1363" s="282" customFormat="1" x14ac:dyDescent="0.2"/>
    <row r="1364" s="282" customFormat="1" x14ac:dyDescent="0.2"/>
    <row r="1365" s="282" customFormat="1" x14ac:dyDescent="0.2"/>
    <row r="1366" s="282" customFormat="1" x14ac:dyDescent="0.2"/>
    <row r="1367" s="282" customFormat="1" x14ac:dyDescent="0.2"/>
    <row r="1368" s="282" customFormat="1" x14ac:dyDescent="0.2"/>
    <row r="1369" s="282" customFormat="1" x14ac:dyDescent="0.2"/>
    <row r="1370" s="282" customFormat="1" x14ac:dyDescent="0.2"/>
    <row r="1371" s="282" customFormat="1" x14ac:dyDescent="0.2"/>
    <row r="1372" s="282" customFormat="1" x14ac:dyDescent="0.2"/>
    <row r="1373" s="282" customFormat="1" x14ac:dyDescent="0.2"/>
    <row r="1374" s="282" customFormat="1" x14ac:dyDescent="0.2"/>
    <row r="1375" s="282" customFormat="1" x14ac:dyDescent="0.2"/>
    <row r="1376" s="282" customFormat="1" x14ac:dyDescent="0.2"/>
    <row r="1377" s="282" customFormat="1" x14ac:dyDescent="0.2"/>
    <row r="1378" s="282" customFormat="1" x14ac:dyDescent="0.2"/>
    <row r="1379" s="282" customFormat="1" x14ac:dyDescent="0.2"/>
    <row r="1380" s="282" customFormat="1" x14ac:dyDescent="0.2"/>
    <row r="1381" s="282" customFormat="1" x14ac:dyDescent="0.2"/>
    <row r="1382" s="282" customFormat="1" x14ac:dyDescent="0.2"/>
    <row r="1383" s="282" customFormat="1" x14ac:dyDescent="0.2"/>
    <row r="1384" s="282" customFormat="1" x14ac:dyDescent="0.2"/>
    <row r="1385" s="282" customFormat="1" x14ac:dyDescent="0.2"/>
    <row r="1386" s="282" customFormat="1" x14ac:dyDescent="0.2"/>
    <row r="1387" s="282" customFormat="1" x14ac:dyDescent="0.2"/>
    <row r="1388" s="282" customFormat="1" x14ac:dyDescent="0.2"/>
    <row r="1389" s="282" customFormat="1" x14ac:dyDescent="0.2"/>
    <row r="1390" s="282" customFormat="1" x14ac:dyDescent="0.2"/>
    <row r="1391" s="282" customFormat="1" x14ac:dyDescent="0.2"/>
    <row r="1392" s="282" customFormat="1" x14ac:dyDescent="0.2"/>
    <row r="1393" s="282" customFormat="1" x14ac:dyDescent="0.2"/>
    <row r="1394" s="282" customFormat="1" x14ac:dyDescent="0.2"/>
    <row r="1395" s="282" customFormat="1" x14ac:dyDescent="0.2"/>
    <row r="1396" s="282" customFormat="1" x14ac:dyDescent="0.2"/>
    <row r="1397" s="282" customFormat="1" x14ac:dyDescent="0.2"/>
    <row r="1398" s="282" customFormat="1" x14ac:dyDescent="0.2"/>
    <row r="1399" s="282" customFormat="1" x14ac:dyDescent="0.2"/>
    <row r="1400" s="282" customFormat="1" x14ac:dyDescent="0.2"/>
    <row r="1401" s="282" customFormat="1" x14ac:dyDescent="0.2"/>
    <row r="1402" s="282" customFormat="1" x14ac:dyDescent="0.2"/>
    <row r="1403" s="282" customFormat="1" x14ac:dyDescent="0.2"/>
    <row r="1404" s="282" customFormat="1" x14ac:dyDescent="0.2"/>
    <row r="1405" s="282" customFormat="1" x14ac:dyDescent="0.2"/>
    <row r="1406" s="282" customFormat="1" x14ac:dyDescent="0.2"/>
    <row r="1407" s="282" customFormat="1" x14ac:dyDescent="0.2"/>
    <row r="1408" s="282" customFormat="1" x14ac:dyDescent="0.2"/>
    <row r="1409" s="282" customFormat="1" x14ac:dyDescent="0.2"/>
    <row r="1410" s="282" customFormat="1" x14ac:dyDescent="0.2"/>
    <row r="1411" s="282" customFormat="1" x14ac:dyDescent="0.2"/>
    <row r="1412" s="282" customFormat="1" x14ac:dyDescent="0.2"/>
    <row r="1413" s="282" customFormat="1" x14ac:dyDescent="0.2"/>
    <row r="1414" s="282" customFormat="1" x14ac:dyDescent="0.2"/>
    <row r="1415" s="282" customFormat="1" x14ac:dyDescent="0.2"/>
    <row r="1416" s="282" customFormat="1" x14ac:dyDescent="0.2"/>
    <row r="1417" s="282" customFormat="1" x14ac:dyDescent="0.2"/>
    <row r="1418" s="282" customFormat="1" x14ac:dyDescent="0.2"/>
    <row r="1419" s="282" customFormat="1" x14ac:dyDescent="0.2"/>
    <row r="1420" s="282" customFormat="1" x14ac:dyDescent="0.2"/>
    <row r="1421" s="282" customFormat="1" x14ac:dyDescent="0.2"/>
    <row r="1422" s="282" customFormat="1" x14ac:dyDescent="0.2"/>
    <row r="1423" s="282" customFormat="1" x14ac:dyDescent="0.2"/>
    <row r="1424" s="282" customFormat="1" x14ac:dyDescent="0.2"/>
    <row r="1425" s="282" customFormat="1" x14ac:dyDescent="0.2"/>
    <row r="1426" s="282" customFormat="1" x14ac:dyDescent="0.2"/>
    <row r="1427" s="282" customFormat="1" x14ac:dyDescent="0.2"/>
    <row r="1428" s="282" customFormat="1" x14ac:dyDescent="0.2"/>
    <row r="1429" s="282" customFormat="1" x14ac:dyDescent="0.2"/>
    <row r="1430" s="282" customFormat="1" x14ac:dyDescent="0.2"/>
    <row r="1431" s="282" customFormat="1" x14ac:dyDescent="0.2"/>
    <row r="1432" s="282" customFormat="1" x14ac:dyDescent="0.2"/>
    <row r="1433" s="282" customFormat="1" x14ac:dyDescent="0.2"/>
    <row r="1434" s="282" customFormat="1" x14ac:dyDescent="0.2"/>
    <row r="1435" s="282" customFormat="1" x14ac:dyDescent="0.2"/>
    <row r="1436" s="282" customFormat="1" x14ac:dyDescent="0.2"/>
    <row r="1437" s="282" customFormat="1" x14ac:dyDescent="0.2"/>
    <row r="1438" s="282" customFormat="1" x14ac:dyDescent="0.2"/>
    <row r="1439" s="282" customFormat="1" x14ac:dyDescent="0.2"/>
    <row r="1440" s="282" customFormat="1" x14ac:dyDescent="0.2"/>
    <row r="1441" s="282" customFormat="1" x14ac:dyDescent="0.2"/>
    <row r="1442" s="282" customFormat="1" x14ac:dyDescent="0.2"/>
    <row r="1443" s="282" customFormat="1" x14ac:dyDescent="0.2"/>
    <row r="1444" s="282" customFormat="1" x14ac:dyDescent="0.2"/>
    <row r="1445" s="282" customFormat="1" x14ac:dyDescent="0.2"/>
    <row r="1446" s="282" customFormat="1" x14ac:dyDescent="0.2"/>
    <row r="1447" s="282" customFormat="1" x14ac:dyDescent="0.2"/>
    <row r="1448" s="282" customFormat="1" x14ac:dyDescent="0.2"/>
    <row r="1449" s="282" customFormat="1" x14ac:dyDescent="0.2"/>
    <row r="1450" s="282" customFormat="1" x14ac:dyDescent="0.2"/>
    <row r="1451" s="282" customFormat="1" x14ac:dyDescent="0.2"/>
    <row r="1452" s="282" customFormat="1" x14ac:dyDescent="0.2"/>
    <row r="1453" s="282" customFormat="1" x14ac:dyDescent="0.2"/>
    <row r="1454" s="282" customFormat="1" x14ac:dyDescent="0.2"/>
    <row r="1455" s="282" customFormat="1" x14ac:dyDescent="0.2"/>
    <row r="1456" s="282" customFormat="1" x14ac:dyDescent="0.2"/>
    <row r="1457" s="282" customFormat="1" x14ac:dyDescent="0.2"/>
    <row r="1458" s="282" customFormat="1" x14ac:dyDescent="0.2"/>
    <row r="1459" s="282" customFormat="1" x14ac:dyDescent="0.2"/>
    <row r="1460" s="282" customFormat="1" x14ac:dyDescent="0.2"/>
    <row r="1461" s="282" customFormat="1" x14ac:dyDescent="0.2"/>
    <row r="1462" s="282" customFormat="1" x14ac:dyDescent="0.2"/>
    <row r="1463" s="282" customFormat="1" x14ac:dyDescent="0.2"/>
    <row r="1464" s="282" customFormat="1" x14ac:dyDescent="0.2"/>
    <row r="1465" s="282" customFormat="1" x14ac:dyDescent="0.2"/>
    <row r="1466" s="282" customFormat="1" x14ac:dyDescent="0.2"/>
    <row r="1467" s="282" customFormat="1" x14ac:dyDescent="0.2"/>
    <row r="1468" s="282" customFormat="1" x14ac:dyDescent="0.2"/>
    <row r="1469" s="282" customFormat="1" x14ac:dyDescent="0.2"/>
    <row r="1470" s="282" customFormat="1" x14ac:dyDescent="0.2"/>
    <row r="1471" s="282" customFormat="1" x14ac:dyDescent="0.2"/>
    <row r="1472" s="282" customFormat="1" x14ac:dyDescent="0.2"/>
    <row r="1473" s="282" customFormat="1" x14ac:dyDescent="0.2"/>
    <row r="1474" s="282" customFormat="1" x14ac:dyDescent="0.2"/>
    <row r="1475" s="282" customFormat="1" x14ac:dyDescent="0.2"/>
    <row r="1476" s="282" customFormat="1" x14ac:dyDescent="0.2"/>
    <row r="1477" s="282" customFormat="1" x14ac:dyDescent="0.2"/>
    <row r="1478" s="282" customFormat="1" x14ac:dyDescent="0.2"/>
    <row r="1479" s="282" customFormat="1" x14ac:dyDescent="0.2"/>
    <row r="1480" s="282" customFormat="1" x14ac:dyDescent="0.2"/>
    <row r="1481" s="282" customFormat="1" x14ac:dyDescent="0.2"/>
    <row r="1482" s="282" customFormat="1" x14ac:dyDescent="0.2"/>
    <row r="1483" s="282" customFormat="1" x14ac:dyDescent="0.2"/>
    <row r="1484" s="282" customFormat="1" x14ac:dyDescent="0.2"/>
    <row r="1485" s="282" customFormat="1" x14ac:dyDescent="0.2"/>
    <row r="1486" s="282" customFormat="1" x14ac:dyDescent="0.2"/>
    <row r="1487" s="282" customFormat="1" x14ac:dyDescent="0.2"/>
    <row r="1488" s="282" customFormat="1" x14ac:dyDescent="0.2"/>
    <row r="1489" s="282" customFormat="1" x14ac:dyDescent="0.2"/>
    <row r="1490" s="282" customFormat="1" x14ac:dyDescent="0.2"/>
    <row r="1491" s="282" customFormat="1" x14ac:dyDescent="0.2"/>
    <row r="1492" s="282" customFormat="1" x14ac:dyDescent="0.2"/>
    <row r="1493" s="282" customFormat="1" x14ac:dyDescent="0.2"/>
    <row r="1494" s="282" customFormat="1" x14ac:dyDescent="0.2"/>
    <row r="1495" s="282" customFormat="1" x14ac:dyDescent="0.2"/>
    <row r="1496" s="282" customFormat="1" x14ac:dyDescent="0.2"/>
    <row r="1497" s="282" customFormat="1" x14ac:dyDescent="0.2"/>
    <row r="1498" s="282" customFormat="1" x14ac:dyDescent="0.2"/>
    <row r="1499" s="282" customFormat="1" x14ac:dyDescent="0.2"/>
    <row r="1500" s="282" customFormat="1" x14ac:dyDescent="0.2"/>
    <row r="1501" s="282" customFormat="1" x14ac:dyDescent="0.2"/>
    <row r="1502" s="282" customFormat="1" x14ac:dyDescent="0.2"/>
    <row r="1503" s="282" customFormat="1" x14ac:dyDescent="0.2"/>
    <row r="1504" s="282" customFormat="1" x14ac:dyDescent="0.2"/>
    <row r="1505" s="282" customFormat="1" x14ac:dyDescent="0.2"/>
    <row r="1506" s="282" customFormat="1" x14ac:dyDescent="0.2"/>
    <row r="1507" s="282" customFormat="1" x14ac:dyDescent="0.2"/>
    <row r="1508" s="282" customFormat="1" x14ac:dyDescent="0.2"/>
    <row r="1509" s="282" customFormat="1" x14ac:dyDescent="0.2"/>
    <row r="1510" s="282" customFormat="1" x14ac:dyDescent="0.2"/>
    <row r="1511" s="282" customFormat="1" x14ac:dyDescent="0.2"/>
    <row r="1512" s="282" customFormat="1" x14ac:dyDescent="0.2"/>
    <row r="1513" s="282" customFormat="1" x14ac:dyDescent="0.2"/>
    <row r="1514" s="282" customFormat="1" x14ac:dyDescent="0.2"/>
    <row r="1515" s="282" customFormat="1" x14ac:dyDescent="0.2"/>
    <row r="1516" s="282" customFormat="1" x14ac:dyDescent="0.2"/>
    <row r="1517" s="282" customFormat="1" x14ac:dyDescent="0.2"/>
    <row r="1518" s="282" customFormat="1" x14ac:dyDescent="0.2"/>
    <row r="1519" s="282" customFormat="1" x14ac:dyDescent="0.2"/>
    <row r="1520" s="282" customFormat="1" x14ac:dyDescent="0.2"/>
    <row r="1521" s="282" customFormat="1" x14ac:dyDescent="0.2"/>
    <row r="1522" s="282" customFormat="1" x14ac:dyDescent="0.2"/>
    <row r="1523" s="282" customFormat="1" x14ac:dyDescent="0.2"/>
    <row r="1524" s="282" customFormat="1" x14ac:dyDescent="0.2"/>
    <row r="1525" s="282" customFormat="1" x14ac:dyDescent="0.2"/>
    <row r="1526" s="282" customFormat="1" x14ac:dyDescent="0.2"/>
    <row r="1527" s="282" customFormat="1" x14ac:dyDescent="0.2"/>
    <row r="1528" s="282" customFormat="1" x14ac:dyDescent="0.2"/>
    <row r="1529" s="282" customFormat="1" x14ac:dyDescent="0.2"/>
    <row r="1530" s="282" customFormat="1" x14ac:dyDescent="0.2"/>
    <row r="1531" s="282" customFormat="1" x14ac:dyDescent="0.2"/>
    <row r="1532" s="282" customFormat="1" x14ac:dyDescent="0.2"/>
    <row r="1533" s="282" customFormat="1" x14ac:dyDescent="0.2"/>
    <row r="1534" s="282" customFormat="1" x14ac:dyDescent="0.2"/>
    <row r="1535" s="282" customFormat="1" x14ac:dyDescent="0.2"/>
    <row r="1536" s="282" customFormat="1" x14ac:dyDescent="0.2"/>
    <row r="1537" s="282" customFormat="1" x14ac:dyDescent="0.2"/>
    <row r="1538" s="282" customFormat="1" x14ac:dyDescent="0.2"/>
    <row r="1539" s="282" customFormat="1" x14ac:dyDescent="0.2"/>
    <row r="1540" s="282" customFormat="1" x14ac:dyDescent="0.2"/>
    <row r="1541" s="282" customFormat="1" x14ac:dyDescent="0.2"/>
    <row r="1542" s="282" customFormat="1" x14ac:dyDescent="0.2"/>
    <row r="1543" s="282" customFormat="1" x14ac:dyDescent="0.2"/>
    <row r="1544" s="282" customFormat="1" x14ac:dyDescent="0.2"/>
    <row r="1545" s="282" customFormat="1" x14ac:dyDescent="0.2"/>
    <row r="1546" s="282" customFormat="1" x14ac:dyDescent="0.2"/>
    <row r="1547" s="282" customFormat="1" x14ac:dyDescent="0.2"/>
    <row r="1548" s="282" customFormat="1" x14ac:dyDescent="0.2"/>
    <row r="1549" s="282" customFormat="1" x14ac:dyDescent="0.2"/>
    <row r="1550" s="282" customFormat="1" x14ac:dyDescent="0.2"/>
    <row r="1551" s="282" customFormat="1" x14ac:dyDescent="0.2"/>
    <row r="1552" s="282" customFormat="1" x14ac:dyDescent="0.2"/>
    <row r="1553" s="282" customFormat="1" x14ac:dyDescent="0.2"/>
    <row r="1554" s="282" customFormat="1" x14ac:dyDescent="0.2"/>
    <row r="1555" s="282" customFormat="1" x14ac:dyDescent="0.2"/>
    <row r="1556" s="282" customFormat="1" x14ac:dyDescent="0.2"/>
    <row r="1557" s="282" customFormat="1" x14ac:dyDescent="0.2"/>
    <row r="1558" s="282" customFormat="1" x14ac:dyDescent="0.2"/>
    <row r="1559" s="282" customFormat="1" x14ac:dyDescent="0.2"/>
    <row r="1560" s="282" customFormat="1" x14ac:dyDescent="0.2"/>
    <row r="1561" s="282" customFormat="1" x14ac:dyDescent="0.2"/>
    <row r="1562" s="282" customFormat="1" x14ac:dyDescent="0.2"/>
    <row r="1563" s="282" customFormat="1" x14ac:dyDescent="0.2"/>
    <row r="1564" s="282" customFormat="1" x14ac:dyDescent="0.2"/>
    <row r="1565" s="282" customFormat="1" x14ac:dyDescent="0.2"/>
    <row r="1566" s="282" customFormat="1" x14ac:dyDescent="0.2"/>
    <row r="1567" s="282" customFormat="1" x14ac:dyDescent="0.2"/>
    <row r="1568" s="282" customFormat="1" x14ac:dyDescent="0.2"/>
    <row r="1569" s="282" customFormat="1" x14ac:dyDescent="0.2"/>
    <row r="1570" s="282" customFormat="1" x14ac:dyDescent="0.2"/>
    <row r="1571" s="282" customFormat="1" x14ac:dyDescent="0.2"/>
    <row r="1572" s="282" customFormat="1" x14ac:dyDescent="0.2"/>
    <row r="1573" s="282" customFormat="1" x14ac:dyDescent="0.2"/>
    <row r="1574" s="282" customFormat="1" x14ac:dyDescent="0.2"/>
    <row r="1575" s="282" customFormat="1" x14ac:dyDescent="0.2"/>
    <row r="1576" s="282" customFormat="1" x14ac:dyDescent="0.2"/>
    <row r="1577" s="282" customFormat="1" x14ac:dyDescent="0.2"/>
    <row r="1578" s="282" customFormat="1" x14ac:dyDescent="0.2"/>
    <row r="1579" s="282" customFormat="1" x14ac:dyDescent="0.2"/>
    <row r="1580" s="282" customFormat="1" x14ac:dyDescent="0.2"/>
    <row r="1581" s="282" customFormat="1" x14ac:dyDescent="0.2"/>
    <row r="1582" s="282" customFormat="1" x14ac:dyDescent="0.2"/>
    <row r="1583" s="282" customFormat="1" x14ac:dyDescent="0.2"/>
    <row r="1584" s="282" customFormat="1" x14ac:dyDescent="0.2"/>
    <row r="1585" s="282" customFormat="1" x14ac:dyDescent="0.2"/>
    <row r="1586" s="282" customFormat="1" x14ac:dyDescent="0.2"/>
    <row r="1587" s="282" customFormat="1" x14ac:dyDescent="0.2"/>
    <row r="1588" s="282" customFormat="1" x14ac:dyDescent="0.2"/>
    <row r="1589" s="282" customFormat="1" x14ac:dyDescent="0.2"/>
    <row r="1590" s="282" customFormat="1" x14ac:dyDescent="0.2"/>
    <row r="1591" s="282" customFormat="1" x14ac:dyDescent="0.2"/>
    <row r="1592" s="282" customFormat="1" x14ac:dyDescent="0.2"/>
    <row r="1593" s="282" customFormat="1" x14ac:dyDescent="0.2"/>
    <row r="1594" s="282" customFormat="1" x14ac:dyDescent="0.2"/>
    <row r="1595" s="282" customFormat="1" x14ac:dyDescent="0.2"/>
    <row r="1596" s="282" customFormat="1" x14ac:dyDescent="0.2"/>
    <row r="1597" s="282" customFormat="1" x14ac:dyDescent="0.2"/>
    <row r="1598" s="282" customFormat="1" x14ac:dyDescent="0.2"/>
    <row r="1599" s="282" customFormat="1" x14ac:dyDescent="0.2"/>
    <row r="1600" s="282" customFormat="1" x14ac:dyDescent="0.2"/>
    <row r="1601" s="282" customFormat="1" x14ac:dyDescent="0.2"/>
    <row r="1602" s="282" customFormat="1" x14ac:dyDescent="0.2"/>
    <row r="1603" s="282" customFormat="1" x14ac:dyDescent="0.2"/>
    <row r="1604" s="282" customFormat="1" x14ac:dyDescent="0.2"/>
    <row r="1605" s="282" customFormat="1" x14ac:dyDescent="0.2"/>
    <row r="1606" s="282" customFormat="1" x14ac:dyDescent="0.2"/>
    <row r="1607" s="282" customFormat="1" x14ac:dyDescent="0.2"/>
    <row r="1608" s="282" customFormat="1" x14ac:dyDescent="0.2"/>
    <row r="1609" s="282" customFormat="1" x14ac:dyDescent="0.2"/>
    <row r="1610" s="282" customFormat="1" x14ac:dyDescent="0.2"/>
    <row r="1611" s="282" customFormat="1" x14ac:dyDescent="0.2"/>
    <row r="1612" s="282" customFormat="1" x14ac:dyDescent="0.2"/>
    <row r="1613" s="282" customFormat="1" x14ac:dyDescent="0.2"/>
    <row r="1614" s="282" customFormat="1" x14ac:dyDescent="0.2"/>
    <row r="1615" s="282" customFormat="1" x14ac:dyDescent="0.2"/>
    <row r="1616" s="282" customFormat="1" x14ac:dyDescent="0.2"/>
    <row r="1617" s="282" customFormat="1" x14ac:dyDescent="0.2"/>
    <row r="1618" s="282" customFormat="1" x14ac:dyDescent="0.2"/>
    <row r="1619" s="282" customFormat="1" x14ac:dyDescent="0.2"/>
    <row r="1620" s="282" customFormat="1" x14ac:dyDescent="0.2"/>
    <row r="1621" s="282" customFormat="1" x14ac:dyDescent="0.2"/>
    <row r="1622" s="282" customFormat="1" x14ac:dyDescent="0.2"/>
    <row r="1623" s="282" customFormat="1" x14ac:dyDescent="0.2"/>
    <row r="1624" s="282" customFormat="1" x14ac:dyDescent="0.2"/>
    <row r="1625" s="282" customFormat="1" x14ac:dyDescent="0.2"/>
    <row r="1626" s="282" customFormat="1" x14ac:dyDescent="0.2"/>
    <row r="1627" s="282" customFormat="1" x14ac:dyDescent="0.2"/>
    <row r="1628" s="282" customFormat="1" x14ac:dyDescent="0.2"/>
    <row r="1629" s="282" customFormat="1" x14ac:dyDescent="0.2"/>
    <row r="1630" s="282" customFormat="1" x14ac:dyDescent="0.2"/>
    <row r="1631" s="282" customFormat="1" x14ac:dyDescent="0.2"/>
    <row r="1632" s="282" customFormat="1" x14ac:dyDescent="0.2"/>
    <row r="1633" s="282" customFormat="1" x14ac:dyDescent="0.2"/>
    <row r="1634" s="282" customFormat="1" x14ac:dyDescent="0.2"/>
    <row r="1635" s="282" customFormat="1" x14ac:dyDescent="0.2"/>
    <row r="1636" s="282" customFormat="1" x14ac:dyDescent="0.2"/>
    <row r="1637" s="282" customFormat="1" x14ac:dyDescent="0.2"/>
    <row r="1638" s="282" customFormat="1" x14ac:dyDescent="0.2"/>
    <row r="1639" s="282" customFormat="1" x14ac:dyDescent="0.2"/>
    <row r="1640" s="282" customFormat="1" x14ac:dyDescent="0.2"/>
    <row r="1641" s="282" customFormat="1" x14ac:dyDescent="0.2"/>
    <row r="1642" s="282" customFormat="1" x14ac:dyDescent="0.2"/>
    <row r="1643" s="282" customFormat="1" x14ac:dyDescent="0.2"/>
    <row r="1644" s="282" customFormat="1" x14ac:dyDescent="0.2"/>
    <row r="1645" s="282" customFormat="1" x14ac:dyDescent="0.2"/>
    <row r="1646" s="282" customFormat="1" x14ac:dyDescent="0.2"/>
    <row r="1647" s="282" customFormat="1" x14ac:dyDescent="0.2"/>
    <row r="1648" s="282" customFormat="1" x14ac:dyDescent="0.2"/>
    <row r="1649" s="282" customFormat="1" x14ac:dyDescent="0.2"/>
    <row r="1650" s="282" customFormat="1" x14ac:dyDescent="0.2"/>
    <row r="1651" s="282" customFormat="1" x14ac:dyDescent="0.2"/>
    <row r="1652" s="282" customFormat="1" x14ac:dyDescent="0.2"/>
    <row r="1653" s="282" customFormat="1" x14ac:dyDescent="0.2"/>
    <row r="1654" s="282" customFormat="1" x14ac:dyDescent="0.2"/>
    <row r="1655" s="282" customFormat="1" x14ac:dyDescent="0.2"/>
    <row r="1656" s="282" customFormat="1" x14ac:dyDescent="0.2"/>
    <row r="1657" s="282" customFormat="1" x14ac:dyDescent="0.2"/>
    <row r="1658" s="282" customFormat="1" x14ac:dyDescent="0.2"/>
    <row r="1659" s="282" customFormat="1" x14ac:dyDescent="0.2"/>
    <row r="1660" s="282" customFormat="1" x14ac:dyDescent="0.2"/>
    <row r="1661" s="282" customFormat="1" x14ac:dyDescent="0.2"/>
    <row r="1662" s="282" customFormat="1" x14ac:dyDescent="0.2"/>
    <row r="1663" s="282" customFormat="1" x14ac:dyDescent="0.2"/>
    <row r="1664" s="282" customFormat="1" x14ac:dyDescent="0.2"/>
    <row r="1665" s="282" customFormat="1" x14ac:dyDescent="0.2"/>
    <row r="1666" s="282" customFormat="1" x14ac:dyDescent="0.2"/>
    <row r="1667" s="282" customFormat="1" x14ac:dyDescent="0.2"/>
    <row r="1668" s="282" customFormat="1" x14ac:dyDescent="0.2"/>
    <row r="1669" s="282" customFormat="1" x14ac:dyDescent="0.2"/>
    <row r="1670" s="282" customFormat="1" x14ac:dyDescent="0.2"/>
    <row r="1671" s="282" customFormat="1" x14ac:dyDescent="0.2"/>
    <row r="1672" s="282" customFormat="1" x14ac:dyDescent="0.2"/>
    <row r="1673" s="282" customFormat="1" x14ac:dyDescent="0.2"/>
    <row r="1674" s="282" customFormat="1" x14ac:dyDescent="0.2"/>
    <row r="1675" s="282" customFormat="1" x14ac:dyDescent="0.2"/>
    <row r="1676" s="282" customFormat="1" x14ac:dyDescent="0.2"/>
    <row r="1677" s="282" customFormat="1" x14ac:dyDescent="0.2"/>
    <row r="1678" s="282" customFormat="1" x14ac:dyDescent="0.2"/>
    <row r="1679" s="282" customFormat="1" x14ac:dyDescent="0.2"/>
    <row r="1680" s="282" customFormat="1" x14ac:dyDescent="0.2"/>
    <row r="1681" s="282" customFormat="1" x14ac:dyDescent="0.2"/>
    <row r="1682" s="282" customFormat="1" x14ac:dyDescent="0.2"/>
    <row r="1683" s="282" customFormat="1" x14ac:dyDescent="0.2"/>
    <row r="1684" s="282" customFormat="1" x14ac:dyDescent="0.2"/>
    <row r="1685" s="282" customFormat="1" x14ac:dyDescent="0.2"/>
    <row r="1686" s="282" customFormat="1" x14ac:dyDescent="0.2"/>
    <row r="1687" s="282" customFormat="1" x14ac:dyDescent="0.2"/>
    <row r="1688" s="282" customFormat="1" x14ac:dyDescent="0.2"/>
    <row r="1689" s="282" customFormat="1" x14ac:dyDescent="0.2"/>
    <row r="1690" s="282" customFormat="1" x14ac:dyDescent="0.2"/>
    <row r="1691" s="282" customFormat="1" x14ac:dyDescent="0.2"/>
    <row r="1692" s="282" customFormat="1" x14ac:dyDescent="0.2"/>
    <row r="1693" s="282" customFormat="1" x14ac:dyDescent="0.2"/>
    <row r="1694" s="282" customFormat="1" x14ac:dyDescent="0.2"/>
    <row r="1695" s="282" customFormat="1" x14ac:dyDescent="0.2"/>
    <row r="1696" s="282" customFormat="1" x14ac:dyDescent="0.2"/>
    <row r="1697" s="282" customFormat="1" x14ac:dyDescent="0.2"/>
    <row r="1698" s="282" customFormat="1" x14ac:dyDescent="0.2"/>
    <row r="1699" s="282" customFormat="1" x14ac:dyDescent="0.2"/>
    <row r="1700" s="282" customFormat="1" x14ac:dyDescent="0.2"/>
    <row r="1701" s="282" customFormat="1" x14ac:dyDescent="0.2"/>
    <row r="1702" s="282" customFormat="1" x14ac:dyDescent="0.2"/>
    <row r="1703" s="282" customFormat="1" x14ac:dyDescent="0.2"/>
    <row r="1704" s="282" customFormat="1" x14ac:dyDescent="0.2"/>
    <row r="1705" s="282" customFormat="1" x14ac:dyDescent="0.2"/>
    <row r="1706" s="282" customFormat="1" x14ac:dyDescent="0.2"/>
    <row r="1707" s="282" customFormat="1" x14ac:dyDescent="0.2"/>
    <row r="1708" s="282" customFormat="1" x14ac:dyDescent="0.2"/>
    <row r="1709" s="282" customFormat="1" x14ac:dyDescent="0.2"/>
    <row r="1710" s="282" customFormat="1" x14ac:dyDescent="0.2"/>
    <row r="1711" s="282" customFormat="1" x14ac:dyDescent="0.2"/>
    <row r="1712" s="282" customFormat="1" x14ac:dyDescent="0.2"/>
    <row r="1713" s="282" customFormat="1" x14ac:dyDescent="0.2"/>
    <row r="1714" s="282" customFormat="1" x14ac:dyDescent="0.2"/>
    <row r="1715" s="282" customFormat="1" x14ac:dyDescent="0.2"/>
    <row r="1716" s="282" customFormat="1" x14ac:dyDescent="0.2"/>
    <row r="1717" s="282" customFormat="1" x14ac:dyDescent="0.2"/>
    <row r="1718" s="282" customFormat="1" x14ac:dyDescent="0.2"/>
    <row r="1719" s="282" customFormat="1" x14ac:dyDescent="0.2"/>
    <row r="1720" s="282" customFormat="1" x14ac:dyDescent="0.2"/>
    <row r="1721" s="282" customFormat="1" x14ac:dyDescent="0.2"/>
    <row r="1722" s="282" customFormat="1" x14ac:dyDescent="0.2"/>
    <row r="1723" s="282" customFormat="1" x14ac:dyDescent="0.2"/>
    <row r="1724" s="282" customFormat="1" x14ac:dyDescent="0.2"/>
    <row r="1725" s="282" customFormat="1" x14ac:dyDescent="0.2"/>
    <row r="1726" s="282" customFormat="1" x14ac:dyDescent="0.2"/>
    <row r="1727" s="282" customFormat="1" x14ac:dyDescent="0.2"/>
    <row r="1728" s="282" customFormat="1" x14ac:dyDescent="0.2"/>
    <row r="1729" s="282" customFormat="1" x14ac:dyDescent="0.2"/>
    <row r="1730" s="282" customFormat="1" x14ac:dyDescent="0.2"/>
    <row r="1731" s="282" customFormat="1" x14ac:dyDescent="0.2"/>
    <row r="1732" s="282" customFormat="1" x14ac:dyDescent="0.2"/>
    <row r="1733" s="282" customFormat="1" x14ac:dyDescent="0.2"/>
    <row r="1734" s="282" customFormat="1" x14ac:dyDescent="0.2"/>
    <row r="1735" s="282" customFormat="1" x14ac:dyDescent="0.2"/>
    <row r="1736" s="282" customFormat="1" x14ac:dyDescent="0.2"/>
    <row r="1737" s="282" customFormat="1" x14ac:dyDescent="0.2"/>
    <row r="1738" s="282" customFormat="1" x14ac:dyDescent="0.2"/>
    <row r="1739" s="282" customFormat="1" x14ac:dyDescent="0.2"/>
    <row r="1740" s="282" customFormat="1" x14ac:dyDescent="0.2"/>
    <row r="1741" s="282" customFormat="1" x14ac:dyDescent="0.2"/>
    <row r="1742" s="282" customFormat="1" x14ac:dyDescent="0.2"/>
    <row r="1743" s="282" customFormat="1" x14ac:dyDescent="0.2"/>
    <row r="1744" s="282" customFormat="1" x14ac:dyDescent="0.2"/>
    <row r="1745" s="282" customFormat="1" x14ac:dyDescent="0.2"/>
    <row r="1746" s="282" customFormat="1" x14ac:dyDescent="0.2"/>
    <row r="1747" s="282" customFormat="1" x14ac:dyDescent="0.2"/>
    <row r="1748" s="282" customFormat="1" x14ac:dyDescent="0.2"/>
    <row r="1749" s="282" customFormat="1" x14ac:dyDescent="0.2"/>
    <row r="1750" s="282" customFormat="1" x14ac:dyDescent="0.2"/>
    <row r="1751" s="282" customFormat="1" x14ac:dyDescent="0.2"/>
    <row r="1752" s="282" customFormat="1" x14ac:dyDescent="0.2"/>
    <row r="1753" s="282" customFormat="1" x14ac:dyDescent="0.2"/>
    <row r="1754" s="282" customFormat="1" x14ac:dyDescent="0.2"/>
    <row r="1755" s="282" customFormat="1" x14ac:dyDescent="0.2"/>
    <row r="1756" s="282" customFormat="1" x14ac:dyDescent="0.2"/>
    <row r="1757" s="282" customFormat="1" x14ac:dyDescent="0.2"/>
    <row r="1758" s="282" customFormat="1" x14ac:dyDescent="0.2"/>
    <row r="1759" s="282" customFormat="1" x14ac:dyDescent="0.2"/>
    <row r="1760" s="282" customFormat="1" x14ac:dyDescent="0.2"/>
    <row r="1761" s="282" customFormat="1" x14ac:dyDescent="0.2"/>
    <row r="1762" s="282" customFormat="1" x14ac:dyDescent="0.2"/>
    <row r="1763" s="282" customFormat="1" x14ac:dyDescent="0.2"/>
    <row r="1764" s="282" customFormat="1" x14ac:dyDescent="0.2"/>
    <row r="1765" s="282" customFormat="1" x14ac:dyDescent="0.2"/>
    <row r="1766" s="282" customFormat="1" x14ac:dyDescent="0.2"/>
    <row r="1767" s="282" customFormat="1" x14ac:dyDescent="0.2"/>
    <row r="1768" s="282" customFormat="1" x14ac:dyDescent="0.2"/>
    <row r="1769" s="282" customFormat="1" x14ac:dyDescent="0.2"/>
    <row r="1770" s="282" customFormat="1" x14ac:dyDescent="0.2"/>
    <row r="1771" s="282" customFormat="1" x14ac:dyDescent="0.2"/>
    <row r="1772" s="282" customFormat="1" x14ac:dyDescent="0.2"/>
    <row r="1773" s="282" customFormat="1" x14ac:dyDescent="0.2"/>
    <row r="1774" s="282" customFormat="1" x14ac:dyDescent="0.2"/>
    <row r="1775" s="282" customFormat="1" x14ac:dyDescent="0.2"/>
    <row r="1776" s="282" customFormat="1" x14ac:dyDescent="0.2"/>
    <row r="1777" s="282" customFormat="1" x14ac:dyDescent="0.2"/>
    <row r="1778" s="282" customFormat="1" x14ac:dyDescent="0.2"/>
    <row r="1779" s="282" customFormat="1" x14ac:dyDescent="0.2"/>
    <row r="1780" s="282" customFormat="1" x14ac:dyDescent="0.2"/>
    <row r="1781" s="282" customFormat="1" x14ac:dyDescent="0.2"/>
    <row r="1782" s="282" customFormat="1" x14ac:dyDescent="0.2"/>
    <row r="1783" s="282" customFormat="1" x14ac:dyDescent="0.2"/>
    <row r="1784" s="282" customFormat="1" x14ac:dyDescent="0.2"/>
    <row r="1785" s="282" customFormat="1" x14ac:dyDescent="0.2"/>
    <row r="1786" s="282" customFormat="1" x14ac:dyDescent="0.2"/>
    <row r="1787" s="282" customFormat="1" x14ac:dyDescent="0.2"/>
    <row r="1788" s="282" customFormat="1" x14ac:dyDescent="0.2"/>
    <row r="1789" s="282" customFormat="1" x14ac:dyDescent="0.2"/>
    <row r="1790" s="282" customFormat="1" x14ac:dyDescent="0.2"/>
    <row r="1791" s="282" customFormat="1" x14ac:dyDescent="0.2"/>
    <row r="1792" s="282" customFormat="1" x14ac:dyDescent="0.2"/>
    <row r="1793" s="282" customFormat="1" x14ac:dyDescent="0.2"/>
    <row r="1794" s="282" customFormat="1" x14ac:dyDescent="0.2"/>
    <row r="1795" s="282" customFormat="1" x14ac:dyDescent="0.2"/>
    <row r="1796" s="282" customFormat="1" x14ac:dyDescent="0.2"/>
    <row r="1797" s="282" customFormat="1" x14ac:dyDescent="0.2"/>
    <row r="1798" s="282" customFormat="1" x14ac:dyDescent="0.2"/>
    <row r="1799" s="282" customFormat="1" x14ac:dyDescent="0.2"/>
    <row r="1800" s="282" customFormat="1" x14ac:dyDescent="0.2"/>
    <row r="1801" s="282" customFormat="1" x14ac:dyDescent="0.2"/>
    <row r="1802" s="282" customFormat="1" x14ac:dyDescent="0.2"/>
    <row r="1803" s="282" customFormat="1" x14ac:dyDescent="0.2"/>
    <row r="1804" s="282" customFormat="1" x14ac:dyDescent="0.2"/>
    <row r="1805" s="282" customFormat="1" x14ac:dyDescent="0.2"/>
    <row r="1806" s="282" customFormat="1" x14ac:dyDescent="0.2"/>
    <row r="1807" s="282" customFormat="1" x14ac:dyDescent="0.2"/>
    <row r="1808" s="282" customFormat="1" x14ac:dyDescent="0.2"/>
    <row r="1809" s="282" customFormat="1" x14ac:dyDescent="0.2"/>
    <row r="1810" s="282" customFormat="1" x14ac:dyDescent="0.2"/>
    <row r="1811" s="282" customFormat="1" x14ac:dyDescent="0.2"/>
    <row r="1812" s="282" customFormat="1" x14ac:dyDescent="0.2"/>
    <row r="1813" s="282" customFormat="1" x14ac:dyDescent="0.2"/>
    <row r="1814" s="282" customFormat="1" x14ac:dyDescent="0.2"/>
    <row r="1815" s="282" customFormat="1" x14ac:dyDescent="0.2"/>
    <row r="1816" s="282" customFormat="1" x14ac:dyDescent="0.2"/>
    <row r="1817" s="282" customFormat="1" x14ac:dyDescent="0.2"/>
    <row r="1818" s="282" customFormat="1" x14ac:dyDescent="0.2"/>
    <row r="1819" s="282" customFormat="1" x14ac:dyDescent="0.2"/>
    <row r="1820" s="282" customFormat="1" x14ac:dyDescent="0.2"/>
    <row r="1821" s="282" customFormat="1" x14ac:dyDescent="0.2"/>
    <row r="1822" s="282" customFormat="1" x14ac:dyDescent="0.2"/>
    <row r="1823" s="282" customFormat="1" x14ac:dyDescent="0.2"/>
    <row r="1824" s="282" customFormat="1" x14ac:dyDescent="0.2"/>
    <row r="1825" s="282" customFormat="1" x14ac:dyDescent="0.2"/>
    <row r="1826" s="282" customFormat="1" x14ac:dyDescent="0.2"/>
    <row r="1827" s="282" customFormat="1" x14ac:dyDescent="0.2"/>
    <row r="1828" s="282" customFormat="1" x14ac:dyDescent="0.2"/>
    <row r="1829" s="282" customFormat="1" x14ac:dyDescent="0.2"/>
    <row r="1830" s="282" customFormat="1" x14ac:dyDescent="0.2"/>
    <row r="1831" s="282" customFormat="1" x14ac:dyDescent="0.2"/>
    <row r="1832" s="282" customFormat="1" x14ac:dyDescent="0.2"/>
    <row r="1833" s="282" customFormat="1" x14ac:dyDescent="0.2"/>
    <row r="1834" s="282" customFormat="1" x14ac:dyDescent="0.2"/>
    <row r="1835" s="282" customFormat="1" x14ac:dyDescent="0.2"/>
    <row r="1836" s="282" customFormat="1" x14ac:dyDescent="0.2"/>
    <row r="1837" s="282" customFormat="1" x14ac:dyDescent="0.2"/>
    <row r="1838" s="282" customFormat="1" x14ac:dyDescent="0.2"/>
    <row r="1839" s="282" customFormat="1" x14ac:dyDescent="0.2"/>
    <row r="1840" s="282" customFormat="1" x14ac:dyDescent="0.2"/>
    <row r="1841" s="282" customFormat="1" x14ac:dyDescent="0.2"/>
    <row r="1842" s="282" customFormat="1" x14ac:dyDescent="0.2"/>
    <row r="1843" s="282" customFormat="1" x14ac:dyDescent="0.2"/>
    <row r="1844" s="282" customFormat="1" x14ac:dyDescent="0.2"/>
    <row r="1845" s="282" customFormat="1" x14ac:dyDescent="0.2"/>
    <row r="1846" s="282" customFormat="1" x14ac:dyDescent="0.2"/>
    <row r="1847" s="282" customFormat="1" x14ac:dyDescent="0.2"/>
    <row r="1848" s="282" customFormat="1" x14ac:dyDescent="0.2"/>
    <row r="1849" s="282" customFormat="1" x14ac:dyDescent="0.2"/>
    <row r="1850" s="282" customFormat="1" x14ac:dyDescent="0.2"/>
    <row r="1851" s="282" customFormat="1" x14ac:dyDescent="0.2"/>
    <row r="1852" s="282" customFormat="1" x14ac:dyDescent="0.2"/>
    <row r="1853" s="282" customFormat="1" x14ac:dyDescent="0.2"/>
    <row r="1854" s="282" customFormat="1" x14ac:dyDescent="0.2"/>
    <row r="1855" s="282" customFormat="1" x14ac:dyDescent="0.2"/>
    <row r="1856" s="282" customFormat="1" x14ac:dyDescent="0.2"/>
    <row r="1857" s="282" customFormat="1" x14ac:dyDescent="0.2"/>
    <row r="1858" s="282" customFormat="1" x14ac:dyDescent="0.2"/>
    <row r="1859" s="282" customFormat="1" x14ac:dyDescent="0.2"/>
    <row r="1860" s="282" customFormat="1" x14ac:dyDescent="0.2"/>
    <row r="1861" s="282" customFormat="1" x14ac:dyDescent="0.2"/>
    <row r="1862" s="282" customFormat="1" x14ac:dyDescent="0.2"/>
    <row r="1863" s="282" customFormat="1" x14ac:dyDescent="0.2"/>
    <row r="1864" s="282" customFormat="1" x14ac:dyDescent="0.2"/>
    <row r="1865" s="282" customFormat="1" x14ac:dyDescent="0.2"/>
    <row r="1866" s="282" customFormat="1" x14ac:dyDescent="0.2"/>
    <row r="1867" s="282" customFormat="1" x14ac:dyDescent="0.2"/>
    <row r="1868" s="282" customFormat="1" x14ac:dyDescent="0.2"/>
    <row r="1869" s="282" customFormat="1" x14ac:dyDescent="0.2"/>
    <row r="1870" s="282" customFormat="1" x14ac:dyDescent="0.2"/>
    <row r="1871" s="282" customFormat="1" x14ac:dyDescent="0.2"/>
    <row r="1872" s="282" customFormat="1" x14ac:dyDescent="0.2"/>
    <row r="1873" s="282" customFormat="1" x14ac:dyDescent="0.2"/>
    <row r="1874" s="282" customFormat="1" x14ac:dyDescent="0.2"/>
    <row r="1875" s="282" customFormat="1" x14ac:dyDescent="0.2"/>
    <row r="1876" s="282" customFormat="1" x14ac:dyDescent="0.2"/>
    <row r="1877" s="282" customFormat="1" x14ac:dyDescent="0.2"/>
    <row r="1878" s="282" customFormat="1" x14ac:dyDescent="0.2"/>
    <row r="1879" s="282" customFormat="1" x14ac:dyDescent="0.2"/>
    <row r="1880" s="282" customFormat="1" x14ac:dyDescent="0.2"/>
    <row r="1881" s="282" customFormat="1" x14ac:dyDescent="0.2"/>
    <row r="1882" s="282" customFormat="1" x14ac:dyDescent="0.2"/>
    <row r="1883" s="282" customFormat="1" x14ac:dyDescent="0.2"/>
    <row r="1884" s="282" customFormat="1" x14ac:dyDescent="0.2"/>
    <row r="1885" s="282" customFormat="1" x14ac:dyDescent="0.2"/>
    <row r="1886" s="282" customFormat="1" x14ac:dyDescent="0.2"/>
    <row r="1887" s="282" customFormat="1" x14ac:dyDescent="0.2"/>
    <row r="1888" s="282" customFormat="1" x14ac:dyDescent="0.2"/>
    <row r="1889" s="282" customFormat="1" x14ac:dyDescent="0.2"/>
    <row r="1890" s="282" customFormat="1" x14ac:dyDescent="0.2"/>
    <row r="1891" s="282" customFormat="1" x14ac:dyDescent="0.2"/>
    <row r="1892" s="282" customFormat="1" x14ac:dyDescent="0.2"/>
    <row r="1893" s="282" customFormat="1" x14ac:dyDescent="0.2"/>
    <row r="1894" s="282" customFormat="1" x14ac:dyDescent="0.2"/>
    <row r="1895" s="282" customFormat="1" x14ac:dyDescent="0.2"/>
    <row r="1896" s="282" customFormat="1" x14ac:dyDescent="0.2"/>
    <row r="1897" s="282" customFormat="1" x14ac:dyDescent="0.2"/>
    <row r="1898" s="282" customFormat="1" x14ac:dyDescent="0.2"/>
    <row r="1899" s="282" customFormat="1" x14ac:dyDescent="0.2"/>
    <row r="1900" s="282" customFormat="1" x14ac:dyDescent="0.2"/>
    <row r="1901" s="282" customFormat="1" x14ac:dyDescent="0.2"/>
    <row r="1902" s="282" customFormat="1" x14ac:dyDescent="0.2"/>
    <row r="1903" s="282" customFormat="1" x14ac:dyDescent="0.2"/>
    <row r="1904" s="282" customFormat="1" x14ac:dyDescent="0.2"/>
    <row r="1905" s="282" customFormat="1" x14ac:dyDescent="0.2"/>
    <row r="1906" s="282" customFormat="1" x14ac:dyDescent="0.2"/>
    <row r="1907" s="282" customFormat="1" x14ac:dyDescent="0.2"/>
    <row r="1908" s="282" customFormat="1" x14ac:dyDescent="0.2"/>
    <row r="1909" s="282" customFormat="1" x14ac:dyDescent="0.2"/>
    <row r="1910" s="282" customFormat="1" x14ac:dyDescent="0.2"/>
    <row r="1911" s="282" customFormat="1" x14ac:dyDescent="0.2"/>
    <row r="1912" s="282" customFormat="1" x14ac:dyDescent="0.2"/>
    <row r="1913" s="282" customFormat="1" x14ac:dyDescent="0.2"/>
    <row r="1914" s="282" customFormat="1" x14ac:dyDescent="0.2"/>
    <row r="1915" s="282" customFormat="1" x14ac:dyDescent="0.2"/>
    <row r="1916" s="282" customFormat="1" x14ac:dyDescent="0.2"/>
    <row r="1917" s="282" customFormat="1" x14ac:dyDescent="0.2"/>
    <row r="1918" s="282" customFormat="1" x14ac:dyDescent="0.2"/>
    <row r="1919" s="282" customFormat="1" x14ac:dyDescent="0.2"/>
    <row r="1920" s="282" customFormat="1" x14ac:dyDescent="0.2"/>
    <row r="1921" s="282" customFormat="1" x14ac:dyDescent="0.2"/>
    <row r="1922" s="282" customFormat="1" x14ac:dyDescent="0.2"/>
    <row r="1923" s="282" customFormat="1" x14ac:dyDescent="0.2"/>
    <row r="1924" s="282" customFormat="1" x14ac:dyDescent="0.2"/>
    <row r="1925" s="282" customFormat="1" x14ac:dyDescent="0.2"/>
    <row r="1926" s="282" customFormat="1" x14ac:dyDescent="0.2"/>
    <row r="1927" s="282" customFormat="1" x14ac:dyDescent="0.2"/>
    <row r="1928" s="282" customFormat="1" x14ac:dyDescent="0.2"/>
    <row r="1929" s="282" customFormat="1" x14ac:dyDescent="0.2"/>
    <row r="1930" s="282" customFormat="1" x14ac:dyDescent="0.2"/>
    <row r="1931" s="282" customFormat="1" x14ac:dyDescent="0.2"/>
    <row r="1932" s="282" customFormat="1" x14ac:dyDescent="0.2"/>
    <row r="1933" s="282" customFormat="1" x14ac:dyDescent="0.2"/>
    <row r="1934" s="282" customFormat="1" x14ac:dyDescent="0.2"/>
    <row r="1935" s="282" customFormat="1" x14ac:dyDescent="0.2"/>
    <row r="1936" s="282" customFormat="1" x14ac:dyDescent="0.2"/>
    <row r="1937" s="282" customFormat="1" x14ac:dyDescent="0.2"/>
    <row r="1938" s="282" customFormat="1" x14ac:dyDescent="0.2"/>
    <row r="1939" s="282" customFormat="1" x14ac:dyDescent="0.2"/>
    <row r="1940" s="282" customFormat="1" x14ac:dyDescent="0.2"/>
    <row r="1941" s="282" customFormat="1" x14ac:dyDescent="0.2"/>
    <row r="1942" s="282" customFormat="1" x14ac:dyDescent="0.2"/>
    <row r="1943" s="282" customFormat="1" x14ac:dyDescent="0.2"/>
    <row r="1944" s="282" customFormat="1" x14ac:dyDescent="0.2"/>
    <row r="1945" s="282" customFormat="1" x14ac:dyDescent="0.2"/>
    <row r="1946" s="282" customFormat="1" x14ac:dyDescent="0.2"/>
    <row r="1947" s="282" customFormat="1" x14ac:dyDescent="0.2"/>
    <row r="1948" s="282" customFormat="1" x14ac:dyDescent="0.2"/>
    <row r="1949" s="282" customFormat="1" x14ac:dyDescent="0.2"/>
    <row r="1950" s="282" customFormat="1" x14ac:dyDescent="0.2"/>
    <row r="1951" s="282" customFormat="1" x14ac:dyDescent="0.2"/>
    <row r="1952" s="282" customFormat="1" x14ac:dyDescent="0.2"/>
    <row r="1953" s="282" customFormat="1" x14ac:dyDescent="0.2"/>
    <row r="1954" s="282" customFormat="1" x14ac:dyDescent="0.2"/>
    <row r="1955" s="282" customFormat="1" x14ac:dyDescent="0.2"/>
    <row r="1956" s="282" customFormat="1" x14ac:dyDescent="0.2"/>
    <row r="1957" s="282" customFormat="1" x14ac:dyDescent="0.2"/>
    <row r="1958" s="282" customFormat="1" x14ac:dyDescent="0.2"/>
    <row r="1959" s="282" customFormat="1" x14ac:dyDescent="0.2"/>
    <row r="1960" s="282" customFormat="1" x14ac:dyDescent="0.2"/>
    <row r="1961" s="282" customFormat="1" x14ac:dyDescent="0.2"/>
    <row r="1962" s="282" customFormat="1" x14ac:dyDescent="0.2"/>
    <row r="1963" s="282" customFormat="1" x14ac:dyDescent="0.2"/>
    <row r="1964" s="282" customFormat="1" x14ac:dyDescent="0.2"/>
    <row r="1965" s="282" customFormat="1" x14ac:dyDescent="0.2"/>
    <row r="1966" s="282" customFormat="1" x14ac:dyDescent="0.2"/>
    <row r="1967" s="282" customFormat="1" x14ac:dyDescent="0.2"/>
    <row r="1968" s="282" customFormat="1" x14ac:dyDescent="0.2"/>
    <row r="1969" s="282" customFormat="1" x14ac:dyDescent="0.2"/>
    <row r="1970" s="282" customFormat="1" x14ac:dyDescent="0.2"/>
    <row r="1971" s="282" customFormat="1" x14ac:dyDescent="0.2"/>
    <row r="1972" s="282" customFormat="1" x14ac:dyDescent="0.2"/>
    <row r="1973" s="282" customFormat="1" x14ac:dyDescent="0.2"/>
    <row r="1974" s="282" customFormat="1" x14ac:dyDescent="0.2"/>
    <row r="1975" s="282" customFormat="1" x14ac:dyDescent="0.2"/>
    <row r="1976" s="282" customFormat="1" x14ac:dyDescent="0.2"/>
    <row r="1977" s="282" customFormat="1" x14ac:dyDescent="0.2"/>
    <row r="1978" s="282" customFormat="1" x14ac:dyDescent="0.2"/>
    <row r="1979" s="282" customFormat="1" x14ac:dyDescent="0.2"/>
    <row r="1980" s="282" customFormat="1" x14ac:dyDescent="0.2"/>
    <row r="1981" s="282" customFormat="1" x14ac:dyDescent="0.2"/>
    <row r="1982" s="282" customFormat="1" x14ac:dyDescent="0.2"/>
    <row r="1983" s="282" customFormat="1" x14ac:dyDescent="0.2"/>
    <row r="1984" s="282" customFormat="1" x14ac:dyDescent="0.2"/>
    <row r="1985" s="282" customFormat="1" x14ac:dyDescent="0.2"/>
    <row r="1986" s="282" customFormat="1" x14ac:dyDescent="0.2"/>
    <row r="1987" s="282" customFormat="1" x14ac:dyDescent="0.2"/>
    <row r="1988" s="282" customFormat="1" x14ac:dyDescent="0.2"/>
    <row r="1989" s="282" customFormat="1" x14ac:dyDescent="0.2"/>
    <row r="1990" s="282" customFormat="1" x14ac:dyDescent="0.2"/>
    <row r="1991" s="282" customFormat="1" x14ac:dyDescent="0.2"/>
    <row r="1992" s="282" customFormat="1" x14ac:dyDescent="0.2"/>
    <row r="1993" s="282" customFormat="1" x14ac:dyDescent="0.2"/>
    <row r="1994" s="282" customFormat="1" x14ac:dyDescent="0.2"/>
    <row r="1995" s="282" customFormat="1" x14ac:dyDescent="0.2"/>
    <row r="1996" s="282" customFormat="1" x14ac:dyDescent="0.2"/>
    <row r="1997" s="282" customFormat="1" x14ac:dyDescent="0.2"/>
    <row r="1998" s="282" customFormat="1" x14ac:dyDescent="0.2"/>
    <row r="1999" s="282" customFormat="1" x14ac:dyDescent="0.2"/>
    <row r="2000" s="282" customFormat="1" x14ac:dyDescent="0.2"/>
    <row r="2001" s="282" customFormat="1" x14ac:dyDescent="0.2"/>
    <row r="2002" s="282" customFormat="1" x14ac:dyDescent="0.2"/>
    <row r="2003" s="282" customFormat="1" x14ac:dyDescent="0.2"/>
    <row r="2004" s="282" customFormat="1" x14ac:dyDescent="0.2"/>
    <row r="2005" s="282" customFormat="1" x14ac:dyDescent="0.2"/>
    <row r="2006" s="282" customFormat="1" x14ac:dyDescent="0.2"/>
    <row r="2007" s="282" customFormat="1" x14ac:dyDescent="0.2"/>
    <row r="2008" s="282" customFormat="1" x14ac:dyDescent="0.2"/>
    <row r="2009" s="282" customFormat="1" x14ac:dyDescent="0.2"/>
    <row r="2010" s="282" customFormat="1" x14ac:dyDescent="0.2"/>
    <row r="2011" s="282" customFormat="1" x14ac:dyDescent="0.2"/>
    <row r="2012" s="282" customFormat="1" x14ac:dyDescent="0.2"/>
    <row r="2013" s="282" customFormat="1" x14ac:dyDescent="0.2"/>
    <row r="2014" s="282" customFormat="1" x14ac:dyDescent="0.2"/>
    <row r="2015" s="282" customFormat="1" x14ac:dyDescent="0.2"/>
    <row r="2016" s="282" customFormat="1" x14ac:dyDescent="0.2"/>
    <row r="2017" s="282" customFormat="1" x14ac:dyDescent="0.2"/>
    <row r="2018" s="282" customFormat="1" x14ac:dyDescent="0.2"/>
    <row r="2019" s="282" customFormat="1" x14ac:dyDescent="0.2"/>
    <row r="2020" s="282" customFormat="1" x14ac:dyDescent="0.2"/>
    <row r="2021" s="282" customFormat="1" x14ac:dyDescent="0.2"/>
    <row r="2022" s="282" customFormat="1" x14ac:dyDescent="0.2"/>
    <row r="2023" s="282" customFormat="1" x14ac:dyDescent="0.2"/>
    <row r="2024" s="282" customFormat="1" x14ac:dyDescent="0.2"/>
    <row r="2025" s="282" customFormat="1" x14ac:dyDescent="0.2"/>
    <row r="2026" s="282" customFormat="1" x14ac:dyDescent="0.2"/>
    <row r="2027" s="282" customFormat="1" x14ac:dyDescent="0.2"/>
    <row r="2028" s="282" customFormat="1" x14ac:dyDescent="0.2"/>
    <row r="2029" s="282" customFormat="1" x14ac:dyDescent="0.2"/>
    <row r="2030" s="282" customFormat="1" x14ac:dyDescent="0.2"/>
    <row r="2031" s="282" customFormat="1" x14ac:dyDescent="0.2"/>
    <row r="2032" s="282" customFormat="1" x14ac:dyDescent="0.2"/>
    <row r="2033" s="282" customFormat="1" x14ac:dyDescent="0.2"/>
    <row r="2034" s="282" customFormat="1" x14ac:dyDescent="0.2"/>
    <row r="2035" s="282" customFormat="1" x14ac:dyDescent="0.2"/>
    <row r="2036" s="282" customFormat="1" x14ac:dyDescent="0.2"/>
    <row r="2037" s="282" customFormat="1" x14ac:dyDescent="0.2"/>
    <row r="2038" s="282" customFormat="1" x14ac:dyDescent="0.2"/>
    <row r="2039" s="282" customFormat="1" x14ac:dyDescent="0.2"/>
    <row r="2040" s="282" customFormat="1" x14ac:dyDescent="0.2"/>
    <row r="2041" s="282" customFormat="1" x14ac:dyDescent="0.2"/>
    <row r="2042" s="282" customFormat="1" x14ac:dyDescent="0.2"/>
    <row r="2043" s="282" customFormat="1" x14ac:dyDescent="0.2"/>
    <row r="2044" s="282" customFormat="1" x14ac:dyDescent="0.2"/>
    <row r="2045" s="282" customFormat="1" x14ac:dyDescent="0.2"/>
    <row r="2046" s="282" customFormat="1" x14ac:dyDescent="0.2"/>
    <row r="2047" s="282" customFormat="1" x14ac:dyDescent="0.2"/>
    <row r="2048" s="282" customFormat="1" x14ac:dyDescent="0.2"/>
    <row r="2049" s="282" customFormat="1" x14ac:dyDescent="0.2"/>
    <row r="2050" s="282" customFormat="1" x14ac:dyDescent="0.2"/>
    <row r="2051" s="282" customFormat="1" x14ac:dyDescent="0.2"/>
    <row r="2052" s="282" customFormat="1" x14ac:dyDescent="0.2"/>
    <row r="2053" s="282" customFormat="1" x14ac:dyDescent="0.2"/>
    <row r="2054" s="282" customFormat="1" x14ac:dyDescent="0.2"/>
    <row r="2055" s="282" customFormat="1" x14ac:dyDescent="0.2"/>
    <row r="2056" s="282" customFormat="1" x14ac:dyDescent="0.2"/>
    <row r="2057" s="282" customFormat="1" x14ac:dyDescent="0.2"/>
    <row r="2058" s="282" customFormat="1" x14ac:dyDescent="0.2"/>
    <row r="2059" s="282" customFormat="1" x14ac:dyDescent="0.2"/>
    <row r="2060" s="282" customFormat="1" x14ac:dyDescent="0.2"/>
    <row r="2061" s="282" customFormat="1" x14ac:dyDescent="0.2"/>
    <row r="2062" s="282" customFormat="1" x14ac:dyDescent="0.2"/>
    <row r="2063" s="282" customFormat="1" x14ac:dyDescent="0.2"/>
    <row r="2064" s="282" customFormat="1" x14ac:dyDescent="0.2"/>
    <row r="2065" s="282" customFormat="1" x14ac:dyDescent="0.2"/>
    <row r="2066" s="282" customFormat="1" x14ac:dyDescent="0.2"/>
    <row r="2067" s="282" customFormat="1" x14ac:dyDescent="0.2"/>
    <row r="2068" s="282" customFormat="1" x14ac:dyDescent="0.2"/>
    <row r="2069" s="282" customFormat="1" x14ac:dyDescent="0.2"/>
    <row r="2070" s="282" customFormat="1" x14ac:dyDescent="0.2"/>
    <row r="2071" s="282" customFormat="1" x14ac:dyDescent="0.2"/>
    <row r="2072" s="282" customFormat="1" x14ac:dyDescent="0.2"/>
    <row r="2073" s="282" customFormat="1" x14ac:dyDescent="0.2"/>
    <row r="2074" s="282" customFormat="1" x14ac:dyDescent="0.2"/>
    <row r="2075" s="282" customFormat="1" x14ac:dyDescent="0.2"/>
    <row r="2076" s="282" customFormat="1" x14ac:dyDescent="0.2"/>
    <row r="2077" s="282" customFormat="1" x14ac:dyDescent="0.2"/>
    <row r="2078" s="282" customFormat="1" x14ac:dyDescent="0.2"/>
    <row r="2079" s="282" customFormat="1" x14ac:dyDescent="0.2"/>
    <row r="2080" s="282" customFormat="1" x14ac:dyDescent="0.2"/>
    <row r="2081" s="282" customFormat="1" x14ac:dyDescent="0.2"/>
    <row r="2082" s="282" customFormat="1" x14ac:dyDescent="0.2"/>
    <row r="2083" s="282" customFormat="1" x14ac:dyDescent="0.2"/>
    <row r="2084" s="282" customFormat="1" x14ac:dyDescent="0.2"/>
    <row r="2085" s="282" customFormat="1" x14ac:dyDescent="0.2"/>
    <row r="2086" s="282" customFormat="1" x14ac:dyDescent="0.2"/>
    <row r="2087" s="282" customFormat="1" x14ac:dyDescent="0.2"/>
    <row r="2088" s="282" customFormat="1" x14ac:dyDescent="0.2"/>
    <row r="2089" s="282" customFormat="1" x14ac:dyDescent="0.2"/>
    <row r="2090" s="282" customFormat="1" x14ac:dyDescent="0.2"/>
    <row r="2091" s="282" customFormat="1" x14ac:dyDescent="0.2"/>
    <row r="2092" s="282" customFormat="1" x14ac:dyDescent="0.2"/>
    <row r="2093" s="282" customFormat="1" x14ac:dyDescent="0.2"/>
    <row r="2094" s="282" customFormat="1" x14ac:dyDescent="0.2"/>
    <row r="2095" s="282" customFormat="1" x14ac:dyDescent="0.2"/>
    <row r="2096" s="282" customFormat="1" x14ac:dyDescent="0.2"/>
    <row r="2097" s="282" customFormat="1" x14ac:dyDescent="0.2"/>
    <row r="2098" s="282" customFormat="1" x14ac:dyDescent="0.2"/>
    <row r="2099" s="282" customFormat="1" x14ac:dyDescent="0.2"/>
    <row r="2100" s="282" customFormat="1" x14ac:dyDescent="0.2"/>
    <row r="2101" s="282" customFormat="1" x14ac:dyDescent="0.2"/>
    <row r="2102" s="282" customFormat="1" x14ac:dyDescent="0.2"/>
    <row r="2103" s="282" customFormat="1" x14ac:dyDescent="0.2"/>
    <row r="2104" s="282" customFormat="1" x14ac:dyDescent="0.2"/>
    <row r="2105" s="282" customFormat="1" x14ac:dyDescent="0.2"/>
    <row r="2106" s="282" customFormat="1" x14ac:dyDescent="0.2"/>
    <row r="2107" s="282" customFormat="1" x14ac:dyDescent="0.2"/>
    <row r="2108" s="282" customFormat="1" x14ac:dyDescent="0.2"/>
    <row r="2109" s="282" customFormat="1" x14ac:dyDescent="0.2"/>
    <row r="2110" s="282" customFormat="1" x14ac:dyDescent="0.2"/>
    <row r="2111" s="282" customFormat="1" x14ac:dyDescent="0.2"/>
    <row r="2112" s="282" customFormat="1" x14ac:dyDescent="0.2"/>
    <row r="2113" s="282" customFormat="1" x14ac:dyDescent="0.2"/>
    <row r="2114" s="282" customFormat="1" x14ac:dyDescent="0.2"/>
    <row r="2115" s="282" customFormat="1" x14ac:dyDescent="0.2"/>
    <row r="2116" s="282" customFormat="1" x14ac:dyDescent="0.2"/>
    <row r="2117" s="282" customFormat="1" x14ac:dyDescent="0.2"/>
    <row r="2118" s="282" customFormat="1" x14ac:dyDescent="0.2"/>
    <row r="2119" s="282" customFormat="1" x14ac:dyDescent="0.2"/>
    <row r="2120" s="282" customFormat="1" x14ac:dyDescent="0.2"/>
    <row r="2121" s="282" customFormat="1" x14ac:dyDescent="0.2"/>
    <row r="2122" s="282" customFormat="1" x14ac:dyDescent="0.2"/>
    <row r="2123" s="282" customFormat="1" x14ac:dyDescent="0.2"/>
    <row r="2124" s="282" customFormat="1" x14ac:dyDescent="0.2"/>
    <row r="2125" s="282" customFormat="1" x14ac:dyDescent="0.2"/>
    <row r="2126" s="282" customFormat="1" x14ac:dyDescent="0.2"/>
    <row r="2127" s="282" customFormat="1" x14ac:dyDescent="0.2"/>
    <row r="2128" s="282" customFormat="1" x14ac:dyDescent="0.2"/>
    <row r="2129" s="282" customFormat="1" x14ac:dyDescent="0.2"/>
    <row r="2130" s="282" customFormat="1" x14ac:dyDescent="0.2"/>
    <row r="2131" s="282" customFormat="1" x14ac:dyDescent="0.2"/>
    <row r="2132" s="282" customFormat="1" x14ac:dyDescent="0.2"/>
    <row r="2133" s="282" customFormat="1" x14ac:dyDescent="0.2"/>
    <row r="2134" s="282" customFormat="1" x14ac:dyDescent="0.2"/>
    <row r="2135" s="282" customFormat="1" x14ac:dyDescent="0.2"/>
    <row r="2136" s="282" customFormat="1" x14ac:dyDescent="0.2"/>
    <row r="2137" s="282" customFormat="1" x14ac:dyDescent="0.2"/>
    <row r="2138" s="282" customFormat="1" x14ac:dyDescent="0.2"/>
    <row r="2139" s="282" customFormat="1" x14ac:dyDescent="0.2"/>
    <row r="2140" s="282" customFormat="1" x14ac:dyDescent="0.2"/>
    <row r="2141" s="282" customFormat="1" x14ac:dyDescent="0.2"/>
    <row r="2142" s="282" customFormat="1" x14ac:dyDescent="0.2"/>
    <row r="2143" s="282" customFormat="1" x14ac:dyDescent="0.2"/>
    <row r="2144" s="282" customFormat="1" x14ac:dyDescent="0.2"/>
    <row r="2145" s="282" customFormat="1" x14ac:dyDescent="0.2"/>
    <row r="2146" s="282" customFormat="1" x14ac:dyDescent="0.2"/>
    <row r="2147" s="282" customFormat="1" x14ac:dyDescent="0.2"/>
    <row r="2148" s="282" customFormat="1" x14ac:dyDescent="0.2"/>
    <row r="2149" s="282" customFormat="1" x14ac:dyDescent="0.2"/>
    <row r="2150" s="282" customFormat="1" x14ac:dyDescent="0.2"/>
    <row r="2151" s="282" customFormat="1" x14ac:dyDescent="0.2"/>
    <row r="2152" s="282" customFormat="1" x14ac:dyDescent="0.2"/>
    <row r="2153" s="282" customFormat="1" x14ac:dyDescent="0.2"/>
    <row r="2154" s="282" customFormat="1" x14ac:dyDescent="0.2"/>
    <row r="2155" s="282" customFormat="1" x14ac:dyDescent="0.2"/>
    <row r="2156" s="282" customFormat="1" x14ac:dyDescent="0.2"/>
    <row r="2157" s="282" customFormat="1" x14ac:dyDescent="0.2"/>
    <row r="2158" s="282" customFormat="1" x14ac:dyDescent="0.2"/>
    <row r="2159" s="282" customFormat="1" x14ac:dyDescent="0.2"/>
    <row r="2160" s="282" customFormat="1" x14ac:dyDescent="0.2"/>
    <row r="2161" s="282" customFormat="1" x14ac:dyDescent="0.2"/>
    <row r="2162" s="282" customFormat="1" x14ac:dyDescent="0.2"/>
    <row r="2163" s="282" customFormat="1" x14ac:dyDescent="0.2"/>
    <row r="2164" s="282" customFormat="1" x14ac:dyDescent="0.2"/>
    <row r="2165" s="282" customFormat="1" x14ac:dyDescent="0.2"/>
    <row r="2166" s="282" customFormat="1" x14ac:dyDescent="0.2"/>
    <row r="2167" s="282" customFormat="1" x14ac:dyDescent="0.2"/>
    <row r="2168" s="282" customFormat="1" x14ac:dyDescent="0.2"/>
    <row r="2169" s="282" customFormat="1" x14ac:dyDescent="0.2"/>
    <row r="2170" s="282" customFormat="1" x14ac:dyDescent="0.2"/>
    <row r="2171" s="282" customFormat="1" x14ac:dyDescent="0.2"/>
    <row r="2172" s="282" customFormat="1" x14ac:dyDescent="0.2"/>
    <row r="2173" s="282" customFormat="1" x14ac:dyDescent="0.2"/>
    <row r="2174" s="282" customFormat="1" x14ac:dyDescent="0.2"/>
    <row r="2175" s="282" customFormat="1" x14ac:dyDescent="0.2"/>
    <row r="2176" s="282" customFormat="1" x14ac:dyDescent="0.2"/>
    <row r="2177" s="282" customFormat="1" x14ac:dyDescent="0.2"/>
    <row r="2178" s="282" customFormat="1" x14ac:dyDescent="0.2"/>
    <row r="2179" s="282" customFormat="1" x14ac:dyDescent="0.2"/>
    <row r="2180" s="282" customFormat="1" x14ac:dyDescent="0.2"/>
    <row r="2181" s="282" customFormat="1" x14ac:dyDescent="0.2"/>
    <row r="2182" s="282" customFormat="1" x14ac:dyDescent="0.2"/>
    <row r="2183" s="282" customFormat="1" x14ac:dyDescent="0.2"/>
    <row r="2184" s="282" customFormat="1" x14ac:dyDescent="0.2"/>
    <row r="2185" s="282" customFormat="1" x14ac:dyDescent="0.2"/>
    <row r="2186" s="282" customFormat="1" x14ac:dyDescent="0.2"/>
    <row r="2187" s="282" customFormat="1" x14ac:dyDescent="0.2"/>
    <row r="2188" s="282" customFormat="1" x14ac:dyDescent="0.2"/>
    <row r="2189" s="282" customFormat="1" x14ac:dyDescent="0.2"/>
    <row r="2190" s="282" customFormat="1" x14ac:dyDescent="0.2"/>
    <row r="2191" s="282" customFormat="1" x14ac:dyDescent="0.2"/>
    <row r="2192" s="282" customFormat="1" x14ac:dyDescent="0.2"/>
    <row r="2193" s="282" customFormat="1" x14ac:dyDescent="0.2"/>
    <row r="2194" s="282" customFormat="1" x14ac:dyDescent="0.2"/>
    <row r="2195" s="282" customFormat="1" x14ac:dyDescent="0.2"/>
    <row r="2196" s="282" customFormat="1" x14ac:dyDescent="0.2"/>
    <row r="2197" s="282" customFormat="1" x14ac:dyDescent="0.2"/>
    <row r="2198" s="282" customFormat="1" x14ac:dyDescent="0.2"/>
    <row r="2199" s="282" customFormat="1" x14ac:dyDescent="0.2"/>
    <row r="2200" s="282" customFormat="1" x14ac:dyDescent="0.2"/>
    <row r="2201" s="282" customFormat="1" x14ac:dyDescent="0.2"/>
    <row r="2202" s="282" customFormat="1" x14ac:dyDescent="0.2"/>
    <row r="2203" s="282" customFormat="1" x14ac:dyDescent="0.2"/>
    <row r="2204" s="282" customFormat="1" x14ac:dyDescent="0.2"/>
    <row r="2205" s="282" customFormat="1" x14ac:dyDescent="0.2"/>
    <row r="2206" s="282" customFormat="1" x14ac:dyDescent="0.2"/>
    <row r="2207" s="282" customFormat="1" x14ac:dyDescent="0.2"/>
    <row r="2208" s="282" customFormat="1" x14ac:dyDescent="0.2"/>
    <row r="2209" s="282" customFormat="1" x14ac:dyDescent="0.2"/>
    <row r="2210" s="282" customFormat="1" x14ac:dyDescent="0.2"/>
    <row r="2211" s="282" customFormat="1" x14ac:dyDescent="0.2"/>
    <row r="2212" s="282" customFormat="1" x14ac:dyDescent="0.2"/>
    <row r="2213" s="282" customFormat="1" x14ac:dyDescent="0.2"/>
    <row r="2214" s="282" customFormat="1" x14ac:dyDescent="0.2"/>
    <row r="2215" s="282" customFormat="1" x14ac:dyDescent="0.2"/>
    <row r="2216" s="282" customFormat="1" x14ac:dyDescent="0.2"/>
    <row r="2217" s="282" customFormat="1" x14ac:dyDescent="0.2"/>
    <row r="2218" s="282" customFormat="1" x14ac:dyDescent="0.2"/>
    <row r="2219" s="282" customFormat="1" x14ac:dyDescent="0.2"/>
    <row r="2220" s="282" customFormat="1" x14ac:dyDescent="0.2"/>
    <row r="2221" s="282" customFormat="1" x14ac:dyDescent="0.2"/>
    <row r="2222" s="282" customFormat="1" x14ac:dyDescent="0.2"/>
    <row r="2223" s="282" customFormat="1" x14ac:dyDescent="0.2"/>
    <row r="2224" s="282" customFormat="1" x14ac:dyDescent="0.2"/>
    <row r="2225" s="282" customFormat="1" x14ac:dyDescent="0.2"/>
    <row r="2226" s="282" customFormat="1" x14ac:dyDescent="0.2"/>
    <row r="2227" s="282" customFormat="1" x14ac:dyDescent="0.2"/>
    <row r="2228" s="282" customFormat="1" x14ac:dyDescent="0.2"/>
    <row r="2229" s="282" customFormat="1" x14ac:dyDescent="0.2"/>
    <row r="2230" s="282" customFormat="1" x14ac:dyDescent="0.2"/>
    <row r="2231" s="282" customFormat="1" x14ac:dyDescent="0.2"/>
    <row r="2232" s="282" customFormat="1" x14ac:dyDescent="0.2"/>
    <row r="2233" s="282" customFormat="1" x14ac:dyDescent="0.2"/>
    <row r="2234" s="282" customFormat="1" x14ac:dyDescent="0.2"/>
    <row r="2235" s="282" customFormat="1" x14ac:dyDescent="0.2"/>
    <row r="2236" s="282" customFormat="1" x14ac:dyDescent="0.2"/>
    <row r="2237" s="282" customFormat="1" x14ac:dyDescent="0.2"/>
    <row r="2238" s="282" customFormat="1" x14ac:dyDescent="0.2"/>
    <row r="2239" s="282" customFormat="1" x14ac:dyDescent="0.2"/>
    <row r="2240" s="282" customFormat="1" x14ac:dyDescent="0.2"/>
    <row r="2241" s="282" customFormat="1" x14ac:dyDescent="0.2"/>
    <row r="2242" s="282" customFormat="1" x14ac:dyDescent="0.2"/>
    <row r="2243" s="282" customFormat="1" x14ac:dyDescent="0.2"/>
    <row r="2244" s="282" customFormat="1" x14ac:dyDescent="0.2"/>
    <row r="2245" s="282" customFormat="1" x14ac:dyDescent="0.2"/>
    <row r="2246" s="282" customFormat="1" x14ac:dyDescent="0.2"/>
    <row r="2247" s="282" customFormat="1" x14ac:dyDescent="0.2"/>
    <row r="2248" s="282" customFormat="1" x14ac:dyDescent="0.2"/>
    <row r="2249" s="282" customFormat="1" x14ac:dyDescent="0.2"/>
    <row r="2250" s="282" customFormat="1" x14ac:dyDescent="0.2"/>
    <row r="2251" s="282" customFormat="1" x14ac:dyDescent="0.2"/>
    <row r="2252" s="282" customFormat="1" x14ac:dyDescent="0.2"/>
    <row r="2253" s="282" customFormat="1" x14ac:dyDescent="0.2"/>
    <row r="2254" s="282" customFormat="1" x14ac:dyDescent="0.2"/>
    <row r="2255" s="282" customFormat="1" x14ac:dyDescent="0.2"/>
    <row r="2256" s="282" customFormat="1" x14ac:dyDescent="0.2"/>
    <row r="2257" s="282" customFormat="1" x14ac:dyDescent="0.2"/>
    <row r="2258" s="282" customFormat="1" x14ac:dyDescent="0.2"/>
    <row r="2259" s="282" customFormat="1" x14ac:dyDescent="0.2"/>
    <row r="2260" s="282" customFormat="1" x14ac:dyDescent="0.2"/>
    <row r="2261" s="282" customFormat="1" x14ac:dyDescent="0.2"/>
    <row r="2262" s="282" customFormat="1" x14ac:dyDescent="0.2"/>
    <row r="2263" s="282" customFormat="1" x14ac:dyDescent="0.2"/>
    <row r="2264" s="282" customFormat="1" x14ac:dyDescent="0.2"/>
    <row r="2265" s="282" customFormat="1" x14ac:dyDescent="0.2"/>
    <row r="2266" s="282" customFormat="1" x14ac:dyDescent="0.2"/>
    <row r="2267" s="282" customFormat="1" x14ac:dyDescent="0.2"/>
    <row r="2268" s="282" customFormat="1" x14ac:dyDescent="0.2"/>
    <row r="2269" s="282" customFormat="1" x14ac:dyDescent="0.2"/>
    <row r="2270" s="282" customFormat="1" x14ac:dyDescent="0.2"/>
    <row r="2271" s="282" customFormat="1" x14ac:dyDescent="0.2"/>
    <row r="2272" s="282" customFormat="1" x14ac:dyDescent="0.2"/>
    <row r="2273" s="282" customFormat="1" x14ac:dyDescent="0.2"/>
    <row r="2274" s="282" customFormat="1" x14ac:dyDescent="0.2"/>
    <row r="2275" s="282" customFormat="1" x14ac:dyDescent="0.2"/>
    <row r="2276" s="282" customFormat="1" x14ac:dyDescent="0.2"/>
    <row r="2277" s="282" customFormat="1" x14ac:dyDescent="0.2"/>
    <row r="2278" s="282" customFormat="1" x14ac:dyDescent="0.2"/>
    <row r="2279" s="282" customFormat="1" x14ac:dyDescent="0.2"/>
    <row r="2280" s="282" customFormat="1" x14ac:dyDescent="0.2"/>
    <row r="2281" s="282" customFormat="1" x14ac:dyDescent="0.2"/>
    <row r="2282" s="282" customFormat="1" x14ac:dyDescent="0.2"/>
    <row r="2283" s="282" customFormat="1" x14ac:dyDescent="0.2"/>
    <row r="2284" s="282" customFormat="1" x14ac:dyDescent="0.2"/>
    <row r="2285" s="282" customFormat="1" x14ac:dyDescent="0.2"/>
    <row r="2286" s="282" customFormat="1" x14ac:dyDescent="0.2"/>
    <row r="2287" s="282" customFormat="1" x14ac:dyDescent="0.2"/>
    <row r="2288" s="282" customFormat="1" x14ac:dyDescent="0.2"/>
    <row r="2289" s="282" customFormat="1" x14ac:dyDescent="0.2"/>
    <row r="2290" s="282" customFormat="1" x14ac:dyDescent="0.2"/>
    <row r="2291" s="282" customFormat="1" x14ac:dyDescent="0.2"/>
    <row r="2292" s="282" customFormat="1" x14ac:dyDescent="0.2"/>
    <row r="2293" s="282" customFormat="1" x14ac:dyDescent="0.2"/>
    <row r="2294" s="282" customFormat="1" x14ac:dyDescent="0.2"/>
    <row r="2295" s="282" customFormat="1" x14ac:dyDescent="0.2"/>
    <row r="2296" s="282" customFormat="1" x14ac:dyDescent="0.2"/>
    <row r="2297" s="282" customFormat="1" x14ac:dyDescent="0.2"/>
    <row r="2298" s="282" customFormat="1" x14ac:dyDescent="0.2"/>
    <row r="2299" s="282" customFormat="1" x14ac:dyDescent="0.2"/>
    <row r="2300" s="282" customFormat="1" x14ac:dyDescent="0.2"/>
    <row r="2301" s="282" customFormat="1" x14ac:dyDescent="0.2"/>
    <row r="2302" s="282" customFormat="1" x14ac:dyDescent="0.2"/>
    <row r="2303" s="282" customFormat="1" x14ac:dyDescent="0.2"/>
    <row r="2304" s="282" customFormat="1" x14ac:dyDescent="0.2"/>
    <row r="2305" s="282" customFormat="1" x14ac:dyDescent="0.2"/>
    <row r="2306" s="282" customFormat="1" x14ac:dyDescent="0.2"/>
    <row r="2307" s="282" customFormat="1" x14ac:dyDescent="0.2"/>
    <row r="2308" s="282" customFormat="1" x14ac:dyDescent="0.2"/>
    <row r="2309" s="282" customFormat="1" x14ac:dyDescent="0.2"/>
    <row r="2310" s="282" customFormat="1" x14ac:dyDescent="0.2"/>
    <row r="2311" s="282" customFormat="1" x14ac:dyDescent="0.2"/>
    <row r="2312" s="282" customFormat="1" x14ac:dyDescent="0.2"/>
    <row r="2313" s="282" customFormat="1" x14ac:dyDescent="0.2"/>
    <row r="2314" s="282" customFormat="1" x14ac:dyDescent="0.2"/>
    <row r="2315" s="282" customFormat="1" x14ac:dyDescent="0.2"/>
    <row r="2316" s="282" customFormat="1" x14ac:dyDescent="0.2"/>
    <row r="2317" s="282" customFormat="1" x14ac:dyDescent="0.2"/>
    <row r="2318" s="282" customFormat="1" x14ac:dyDescent="0.2"/>
    <row r="2319" s="282" customFormat="1" x14ac:dyDescent="0.2"/>
    <row r="2320" s="282" customFormat="1" x14ac:dyDescent="0.2"/>
    <row r="2321" s="282" customFormat="1" x14ac:dyDescent="0.2"/>
    <row r="2322" s="282" customFormat="1" x14ac:dyDescent="0.2"/>
    <row r="2323" s="282" customFormat="1" x14ac:dyDescent="0.2"/>
    <row r="2324" s="282" customFormat="1" x14ac:dyDescent="0.2"/>
    <row r="2325" s="282" customFormat="1" x14ac:dyDescent="0.2"/>
    <row r="2326" s="282" customFormat="1" x14ac:dyDescent="0.2"/>
    <row r="2327" s="282" customFormat="1" x14ac:dyDescent="0.2"/>
    <row r="2328" s="282" customFormat="1" x14ac:dyDescent="0.2"/>
    <row r="2329" s="282" customFormat="1" x14ac:dyDescent="0.2"/>
    <row r="2330" s="282" customFormat="1" x14ac:dyDescent="0.2"/>
    <row r="2331" s="282" customFormat="1" x14ac:dyDescent="0.2"/>
    <row r="2332" s="282" customFormat="1" x14ac:dyDescent="0.2"/>
    <row r="2333" s="282" customFormat="1" x14ac:dyDescent="0.2"/>
    <row r="2334" s="282" customFormat="1" x14ac:dyDescent="0.2"/>
    <row r="2335" s="282" customFormat="1" x14ac:dyDescent="0.2"/>
    <row r="2336" s="282" customFormat="1" x14ac:dyDescent="0.2"/>
    <row r="2337" s="282" customFormat="1" x14ac:dyDescent="0.2"/>
    <row r="2338" s="282" customFormat="1" x14ac:dyDescent="0.2"/>
    <row r="2339" s="282" customFormat="1" x14ac:dyDescent="0.2"/>
    <row r="2340" s="282" customFormat="1" x14ac:dyDescent="0.2"/>
    <row r="2341" s="282" customFormat="1" x14ac:dyDescent="0.2"/>
    <row r="2342" s="282" customFormat="1" x14ac:dyDescent="0.2"/>
    <row r="2343" s="282" customFormat="1" x14ac:dyDescent="0.2"/>
    <row r="2344" s="282" customFormat="1" x14ac:dyDescent="0.2"/>
    <row r="2345" s="282" customFormat="1" x14ac:dyDescent="0.2"/>
    <row r="2346" s="282" customFormat="1" x14ac:dyDescent="0.2"/>
    <row r="2347" s="282" customFormat="1" x14ac:dyDescent="0.2"/>
    <row r="2348" s="282" customFormat="1" x14ac:dyDescent="0.2"/>
    <row r="2349" s="282" customFormat="1" x14ac:dyDescent="0.2"/>
    <row r="2350" s="282" customFormat="1" x14ac:dyDescent="0.2"/>
    <row r="2351" s="282" customFormat="1" x14ac:dyDescent="0.2"/>
    <row r="2352" s="282" customFormat="1" x14ac:dyDescent="0.2"/>
    <row r="2353" s="282" customFormat="1" x14ac:dyDescent="0.2"/>
    <row r="2354" s="282" customFormat="1" x14ac:dyDescent="0.2"/>
    <row r="2355" s="282" customFormat="1" x14ac:dyDescent="0.2"/>
    <row r="2356" s="282" customFormat="1" x14ac:dyDescent="0.2"/>
    <row r="2357" s="282" customFormat="1" x14ac:dyDescent="0.2"/>
    <row r="2358" s="282" customFormat="1" x14ac:dyDescent="0.2"/>
    <row r="2359" s="282" customFormat="1" x14ac:dyDescent="0.2"/>
    <row r="2360" s="282" customFormat="1" x14ac:dyDescent="0.2"/>
    <row r="2361" s="282" customFormat="1" x14ac:dyDescent="0.2"/>
    <row r="2362" s="282" customFormat="1" x14ac:dyDescent="0.2"/>
    <row r="2363" s="282" customFormat="1" x14ac:dyDescent="0.2"/>
    <row r="2364" s="282" customFormat="1" x14ac:dyDescent="0.2"/>
    <row r="2365" s="282" customFormat="1" x14ac:dyDescent="0.2"/>
    <row r="2366" s="282" customFormat="1" x14ac:dyDescent="0.2"/>
    <row r="2367" s="282" customFormat="1" x14ac:dyDescent="0.2"/>
    <row r="2368" s="282" customFormat="1" x14ac:dyDescent="0.2"/>
    <row r="2369" s="282" customFormat="1" x14ac:dyDescent="0.2"/>
    <row r="2370" s="282" customFormat="1" x14ac:dyDescent="0.2"/>
    <row r="2371" s="282" customFormat="1" x14ac:dyDescent="0.2"/>
    <row r="2372" s="282" customFormat="1" x14ac:dyDescent="0.2"/>
    <row r="2373" s="282" customFormat="1" x14ac:dyDescent="0.2"/>
    <row r="2374" s="282" customFormat="1" x14ac:dyDescent="0.2"/>
    <row r="2375" s="282" customFormat="1" x14ac:dyDescent="0.2"/>
    <row r="2376" s="282" customFormat="1" x14ac:dyDescent="0.2"/>
    <row r="2377" s="282" customFormat="1" x14ac:dyDescent="0.2"/>
    <row r="2378" s="282" customFormat="1" x14ac:dyDescent="0.2"/>
    <row r="2379" s="282" customFormat="1" x14ac:dyDescent="0.2"/>
    <row r="2380" s="282" customFormat="1" x14ac:dyDescent="0.2"/>
    <row r="2381" s="282" customFormat="1" x14ac:dyDescent="0.2"/>
    <row r="2382" s="282" customFormat="1" x14ac:dyDescent="0.2"/>
    <row r="2383" s="282" customFormat="1" x14ac:dyDescent="0.2"/>
    <row r="2384" s="282" customFormat="1" x14ac:dyDescent="0.2"/>
    <row r="2385" s="282" customFormat="1" x14ac:dyDescent="0.2"/>
    <row r="2386" s="282" customFormat="1" x14ac:dyDescent="0.2"/>
    <row r="2387" s="282" customFormat="1" x14ac:dyDescent="0.2"/>
    <row r="2388" s="282" customFormat="1" x14ac:dyDescent="0.2"/>
    <row r="2389" s="282" customFormat="1" x14ac:dyDescent="0.2"/>
    <row r="2390" s="282" customFormat="1" x14ac:dyDescent="0.2"/>
    <row r="2391" s="282" customFormat="1" x14ac:dyDescent="0.2"/>
    <row r="2392" s="282" customFormat="1" x14ac:dyDescent="0.2"/>
    <row r="2393" s="282" customFormat="1" x14ac:dyDescent="0.2"/>
    <row r="2394" s="282" customFormat="1" x14ac:dyDescent="0.2"/>
    <row r="2395" s="282" customFormat="1" x14ac:dyDescent="0.2"/>
    <row r="2396" s="282" customFormat="1" x14ac:dyDescent="0.2"/>
    <row r="2397" s="282" customFormat="1" x14ac:dyDescent="0.2"/>
    <row r="2398" s="282" customFormat="1" x14ac:dyDescent="0.2"/>
    <row r="2399" s="282" customFormat="1" x14ac:dyDescent="0.2"/>
    <row r="2400" s="282" customFormat="1" x14ac:dyDescent="0.2"/>
    <row r="2401" s="282" customFormat="1" x14ac:dyDescent="0.2"/>
    <row r="2402" s="282" customFormat="1" x14ac:dyDescent="0.2"/>
    <row r="2403" s="282" customFormat="1" x14ac:dyDescent="0.2"/>
    <row r="2404" s="282" customFormat="1" x14ac:dyDescent="0.2"/>
    <row r="2405" s="282" customFormat="1" x14ac:dyDescent="0.2"/>
    <row r="2406" s="282" customFormat="1" x14ac:dyDescent="0.2"/>
    <row r="2407" s="282" customFormat="1" x14ac:dyDescent="0.2"/>
    <row r="2408" s="282" customFormat="1" x14ac:dyDescent="0.2"/>
    <row r="2409" s="282" customFormat="1" x14ac:dyDescent="0.2"/>
    <row r="2410" s="282" customFormat="1" x14ac:dyDescent="0.2"/>
    <row r="2411" s="282" customFormat="1" x14ac:dyDescent="0.2"/>
    <row r="2412" s="282" customFormat="1" x14ac:dyDescent="0.2"/>
    <row r="2413" s="282" customFormat="1" x14ac:dyDescent="0.2"/>
    <row r="2414" s="282" customFormat="1" x14ac:dyDescent="0.2"/>
    <row r="2415" s="282" customFormat="1" x14ac:dyDescent="0.2"/>
    <row r="2416" s="282" customFormat="1" x14ac:dyDescent="0.2"/>
    <row r="2417" s="282" customFormat="1" x14ac:dyDescent="0.2"/>
    <row r="2418" s="282" customFormat="1" x14ac:dyDescent="0.2"/>
    <row r="2419" s="282" customFormat="1" x14ac:dyDescent="0.2"/>
    <row r="2420" s="282" customFormat="1" x14ac:dyDescent="0.2"/>
    <row r="2421" s="282" customFormat="1" x14ac:dyDescent="0.2"/>
    <row r="2422" s="282" customFormat="1" x14ac:dyDescent="0.2"/>
    <row r="2423" s="282" customFormat="1" x14ac:dyDescent="0.2"/>
    <row r="2424" s="282" customFormat="1" x14ac:dyDescent="0.2"/>
    <row r="2425" s="282" customFormat="1" x14ac:dyDescent="0.2"/>
    <row r="2426" s="282" customFormat="1" x14ac:dyDescent="0.2"/>
    <row r="2427" s="282" customFormat="1" x14ac:dyDescent="0.2"/>
    <row r="2428" s="282" customFormat="1" x14ac:dyDescent="0.2"/>
    <row r="2429" s="282" customFormat="1" x14ac:dyDescent="0.2"/>
    <row r="2430" s="282" customFormat="1" x14ac:dyDescent="0.2"/>
    <row r="2431" s="282" customFormat="1" x14ac:dyDescent="0.2"/>
    <row r="2432" s="282" customFormat="1" x14ac:dyDescent="0.2"/>
    <row r="2433" s="282" customFormat="1" x14ac:dyDescent="0.2"/>
    <row r="2434" s="282" customFormat="1" x14ac:dyDescent="0.2"/>
    <row r="2435" s="282" customFormat="1" x14ac:dyDescent="0.2"/>
    <row r="2436" s="282" customFormat="1" x14ac:dyDescent="0.2"/>
    <row r="2437" s="282" customFormat="1" x14ac:dyDescent="0.2"/>
    <row r="2438" s="282" customFormat="1" x14ac:dyDescent="0.2"/>
    <row r="2439" s="282" customFormat="1" x14ac:dyDescent="0.2"/>
    <row r="2440" s="282" customFormat="1" x14ac:dyDescent="0.2"/>
    <row r="2441" s="282" customFormat="1" x14ac:dyDescent="0.2"/>
    <row r="2442" s="282" customFormat="1" x14ac:dyDescent="0.2"/>
    <row r="2443" s="282" customFormat="1" x14ac:dyDescent="0.2"/>
    <row r="2444" s="282" customFormat="1" x14ac:dyDescent="0.2"/>
    <row r="2445" s="282" customFormat="1" x14ac:dyDescent="0.2"/>
    <row r="2446" s="282" customFormat="1" x14ac:dyDescent="0.2"/>
    <row r="2447" s="282" customFormat="1" x14ac:dyDescent="0.2"/>
    <row r="2448" s="282" customFormat="1" x14ac:dyDescent="0.2"/>
    <row r="2449" s="282" customFormat="1" x14ac:dyDescent="0.2"/>
    <row r="2450" s="282" customFormat="1" x14ac:dyDescent="0.2"/>
    <row r="2451" s="282" customFormat="1" x14ac:dyDescent="0.2"/>
    <row r="2452" s="282" customFormat="1" x14ac:dyDescent="0.2"/>
    <row r="2453" s="282" customFormat="1" x14ac:dyDescent="0.2"/>
    <row r="2454" s="282" customFormat="1" x14ac:dyDescent="0.2"/>
    <row r="2455" s="282" customFormat="1" x14ac:dyDescent="0.2"/>
    <row r="2456" s="282" customFormat="1" x14ac:dyDescent="0.2"/>
    <row r="2457" s="282" customFormat="1" x14ac:dyDescent="0.2"/>
    <row r="2458" s="282" customFormat="1" x14ac:dyDescent="0.2"/>
    <row r="2459" s="282" customFormat="1" x14ac:dyDescent="0.2"/>
    <row r="2460" s="282" customFormat="1" x14ac:dyDescent="0.2"/>
    <row r="2461" s="282" customFormat="1" x14ac:dyDescent="0.2"/>
    <row r="2462" s="282" customFormat="1" x14ac:dyDescent="0.2"/>
    <row r="2463" s="282" customFormat="1" x14ac:dyDescent="0.2"/>
    <row r="2464" s="282" customFormat="1" x14ac:dyDescent="0.2"/>
    <row r="2465" s="282" customFormat="1" x14ac:dyDescent="0.2"/>
    <row r="2466" s="282" customFormat="1" x14ac:dyDescent="0.2"/>
    <row r="2467" s="282" customFormat="1" x14ac:dyDescent="0.2"/>
    <row r="2468" s="282" customFormat="1" x14ac:dyDescent="0.2"/>
    <row r="2469" s="282" customFormat="1" x14ac:dyDescent="0.2"/>
    <row r="2470" s="282" customFormat="1" x14ac:dyDescent="0.2"/>
    <row r="2471" s="282" customFormat="1" x14ac:dyDescent="0.2"/>
    <row r="2472" s="282" customFormat="1" x14ac:dyDescent="0.2"/>
    <row r="2473" s="282" customFormat="1" x14ac:dyDescent="0.2"/>
    <row r="2474" s="282" customFormat="1" x14ac:dyDescent="0.2"/>
    <row r="2475" s="282" customFormat="1" x14ac:dyDescent="0.2"/>
    <row r="2476" s="282" customFormat="1" x14ac:dyDescent="0.2"/>
    <row r="2477" s="282" customFormat="1" x14ac:dyDescent="0.2"/>
    <row r="2478" s="282" customFormat="1" x14ac:dyDescent="0.2"/>
    <row r="2479" s="282" customFormat="1" x14ac:dyDescent="0.2"/>
    <row r="2480" s="282" customFormat="1" x14ac:dyDescent="0.2"/>
    <row r="2481" s="282" customFormat="1" x14ac:dyDescent="0.2"/>
    <row r="2482" s="282" customFormat="1" x14ac:dyDescent="0.2"/>
    <row r="2483" s="282" customFormat="1" x14ac:dyDescent="0.2"/>
    <row r="2484" s="282" customFormat="1" x14ac:dyDescent="0.2"/>
    <row r="2485" s="282" customFormat="1" x14ac:dyDescent="0.2"/>
    <row r="2486" s="282" customFormat="1" x14ac:dyDescent="0.2"/>
    <row r="2487" s="282" customFormat="1" x14ac:dyDescent="0.2"/>
    <row r="2488" s="282" customFormat="1" x14ac:dyDescent="0.2"/>
    <row r="2489" s="282" customFormat="1" x14ac:dyDescent="0.2"/>
    <row r="2490" s="282" customFormat="1" x14ac:dyDescent="0.2"/>
    <row r="2491" s="282" customFormat="1" x14ac:dyDescent="0.2"/>
    <row r="2492" s="282" customFormat="1" x14ac:dyDescent="0.2"/>
    <row r="2493" s="282" customFormat="1" x14ac:dyDescent="0.2"/>
    <row r="2494" s="282" customFormat="1" x14ac:dyDescent="0.2"/>
    <row r="2495" s="282" customFormat="1" x14ac:dyDescent="0.2"/>
    <row r="2496" s="282" customFormat="1" x14ac:dyDescent="0.2"/>
    <row r="2497" s="282" customFormat="1" x14ac:dyDescent="0.2"/>
    <row r="2498" s="282" customFormat="1" x14ac:dyDescent="0.2"/>
    <row r="2499" s="282" customFormat="1" x14ac:dyDescent="0.2"/>
    <row r="2500" s="282" customFormat="1" x14ac:dyDescent="0.2"/>
    <row r="2501" s="282" customFormat="1" x14ac:dyDescent="0.2"/>
    <row r="2502" s="282" customFormat="1" x14ac:dyDescent="0.2"/>
    <row r="2503" s="282" customFormat="1" x14ac:dyDescent="0.2"/>
    <row r="2504" s="282" customFormat="1" x14ac:dyDescent="0.2"/>
    <row r="2505" s="282" customFormat="1" x14ac:dyDescent="0.2"/>
    <row r="2506" s="282" customFormat="1" x14ac:dyDescent="0.2"/>
    <row r="2507" s="282" customFormat="1" x14ac:dyDescent="0.2"/>
    <row r="2508" s="282" customFormat="1" x14ac:dyDescent="0.2"/>
    <row r="2509" s="282" customFormat="1" x14ac:dyDescent="0.2"/>
    <row r="2510" s="282" customFormat="1" x14ac:dyDescent="0.2"/>
    <row r="2511" s="282" customFormat="1" x14ac:dyDescent="0.2"/>
    <row r="2512" s="282" customFormat="1" x14ac:dyDescent="0.2"/>
    <row r="2513" s="282" customFormat="1" x14ac:dyDescent="0.2"/>
    <row r="2514" s="282" customFormat="1" x14ac:dyDescent="0.2"/>
    <row r="2515" s="282" customFormat="1" x14ac:dyDescent="0.2"/>
    <row r="2516" s="282" customFormat="1" x14ac:dyDescent="0.2"/>
    <row r="2517" s="282" customFormat="1" x14ac:dyDescent="0.2"/>
    <row r="2518" s="282" customFormat="1" x14ac:dyDescent="0.2"/>
    <row r="2519" s="282" customFormat="1" x14ac:dyDescent="0.2"/>
    <row r="2520" s="282" customFormat="1" x14ac:dyDescent="0.2"/>
    <row r="2521" s="282" customFormat="1" x14ac:dyDescent="0.2"/>
    <row r="2522" s="282" customFormat="1" x14ac:dyDescent="0.2"/>
    <row r="2523" s="282" customFormat="1" x14ac:dyDescent="0.2"/>
    <row r="2524" s="282" customFormat="1" x14ac:dyDescent="0.2"/>
    <row r="2525" s="282" customFormat="1" x14ac:dyDescent="0.2"/>
    <row r="2526" s="282" customFormat="1" x14ac:dyDescent="0.2"/>
    <row r="2527" s="282" customFormat="1" x14ac:dyDescent="0.2"/>
    <row r="2528" s="282" customFormat="1" x14ac:dyDescent="0.2"/>
    <row r="2529" s="282" customFormat="1" x14ac:dyDescent="0.2"/>
    <row r="2530" s="282" customFormat="1" x14ac:dyDescent="0.2"/>
    <row r="2531" s="282" customFormat="1" x14ac:dyDescent="0.2"/>
    <row r="2532" s="282" customFormat="1" x14ac:dyDescent="0.2"/>
    <row r="2533" s="282" customFormat="1" x14ac:dyDescent="0.2"/>
    <row r="2534" s="282" customFormat="1" x14ac:dyDescent="0.2"/>
    <row r="2535" s="282" customFormat="1" x14ac:dyDescent="0.2"/>
    <row r="2536" s="282" customFormat="1" x14ac:dyDescent="0.2"/>
    <row r="2537" s="282" customFormat="1" x14ac:dyDescent="0.2"/>
    <row r="2538" s="282" customFormat="1" x14ac:dyDescent="0.2"/>
    <row r="2539" s="282" customFormat="1" x14ac:dyDescent="0.2"/>
    <row r="2540" s="282" customFormat="1" x14ac:dyDescent="0.2"/>
    <row r="2541" s="282" customFormat="1" x14ac:dyDescent="0.2"/>
    <row r="2542" s="282" customFormat="1" x14ac:dyDescent="0.2"/>
    <row r="2543" s="282" customFormat="1" x14ac:dyDescent="0.2"/>
    <row r="2544" s="282" customFormat="1" x14ac:dyDescent="0.2"/>
    <row r="2545" s="282" customFormat="1" x14ac:dyDescent="0.2"/>
    <row r="2546" s="282" customFormat="1" x14ac:dyDescent="0.2"/>
    <row r="2547" s="282" customFormat="1" x14ac:dyDescent="0.2"/>
    <row r="2548" s="282" customFormat="1" x14ac:dyDescent="0.2"/>
    <row r="2549" s="282" customFormat="1" x14ac:dyDescent="0.2"/>
    <row r="2550" s="282" customFormat="1" x14ac:dyDescent="0.2"/>
    <row r="2551" s="282" customFormat="1" x14ac:dyDescent="0.2"/>
    <row r="2552" s="282" customFormat="1" x14ac:dyDescent="0.2"/>
    <row r="2553" s="282" customFormat="1" x14ac:dyDescent="0.2"/>
    <row r="2554" s="282" customFormat="1" x14ac:dyDescent="0.2"/>
    <row r="2555" s="282" customFormat="1" x14ac:dyDescent="0.2"/>
    <row r="2556" s="282" customFormat="1" x14ac:dyDescent="0.2"/>
    <row r="2557" s="282" customFormat="1" x14ac:dyDescent="0.2"/>
    <row r="2558" s="282" customFormat="1" x14ac:dyDescent="0.2"/>
    <row r="2559" s="282" customFormat="1" x14ac:dyDescent="0.2"/>
    <row r="2560" s="282" customFormat="1" x14ac:dyDescent="0.2"/>
    <row r="2561" s="282" customFormat="1" x14ac:dyDescent="0.2"/>
    <row r="2562" s="282" customFormat="1" x14ac:dyDescent="0.2"/>
    <row r="2563" s="282" customFormat="1" x14ac:dyDescent="0.2"/>
    <row r="2564" s="282" customFormat="1" x14ac:dyDescent="0.2"/>
    <row r="2565" s="282" customFormat="1" x14ac:dyDescent="0.2"/>
    <row r="2566" s="282" customFormat="1" x14ac:dyDescent="0.2"/>
    <row r="2567" s="282" customFormat="1" x14ac:dyDescent="0.2"/>
    <row r="2568" s="282" customFormat="1" x14ac:dyDescent="0.2"/>
    <row r="2569" s="282" customFormat="1" x14ac:dyDescent="0.2"/>
    <row r="2570" s="282" customFormat="1" x14ac:dyDescent="0.2"/>
    <row r="2571" s="282" customFormat="1" x14ac:dyDescent="0.2"/>
    <row r="2572" s="282" customFormat="1" x14ac:dyDescent="0.2"/>
    <row r="2573" s="282" customFormat="1" x14ac:dyDescent="0.2"/>
    <row r="2574" s="282" customFormat="1" x14ac:dyDescent="0.2"/>
    <row r="2575" s="282" customFormat="1" x14ac:dyDescent="0.2"/>
    <row r="2576" s="282" customFormat="1" x14ac:dyDescent="0.2"/>
    <row r="2577" s="282" customFormat="1" x14ac:dyDescent="0.2"/>
    <row r="2578" s="282" customFormat="1" x14ac:dyDescent="0.2"/>
    <row r="2579" s="282" customFormat="1" x14ac:dyDescent="0.2"/>
    <row r="2580" s="282" customFormat="1" x14ac:dyDescent="0.2"/>
    <row r="2581" s="282" customFormat="1" x14ac:dyDescent="0.2"/>
    <row r="2582" s="282" customFormat="1" x14ac:dyDescent="0.2"/>
    <row r="2583" s="282" customFormat="1" x14ac:dyDescent="0.2"/>
    <row r="2584" s="282" customFormat="1" x14ac:dyDescent="0.2"/>
    <row r="2585" s="282" customFormat="1" x14ac:dyDescent="0.2"/>
    <row r="2586" s="282" customFormat="1" x14ac:dyDescent="0.2"/>
    <row r="2587" s="282" customFormat="1" x14ac:dyDescent="0.2"/>
    <row r="2588" s="282" customFormat="1" x14ac:dyDescent="0.2"/>
    <row r="2589" s="282" customFormat="1" x14ac:dyDescent="0.2"/>
    <row r="2590" s="282" customFormat="1" x14ac:dyDescent="0.2"/>
    <row r="2591" s="282" customFormat="1" x14ac:dyDescent="0.2"/>
    <row r="2592" s="282" customFormat="1" x14ac:dyDescent="0.2"/>
    <row r="2593" s="282" customFormat="1" x14ac:dyDescent="0.2"/>
    <row r="2594" s="282" customFormat="1" x14ac:dyDescent="0.2"/>
    <row r="2595" s="282" customFormat="1" x14ac:dyDescent="0.2"/>
    <row r="2596" s="282" customFormat="1" x14ac:dyDescent="0.2"/>
    <row r="2597" s="282" customFormat="1" x14ac:dyDescent="0.2"/>
    <row r="2598" s="282" customFormat="1" x14ac:dyDescent="0.2"/>
    <row r="2599" s="282" customFormat="1" x14ac:dyDescent="0.2"/>
    <row r="2600" s="282" customFormat="1" x14ac:dyDescent="0.2"/>
    <row r="2601" s="282" customFormat="1" x14ac:dyDescent="0.2"/>
    <row r="2602" s="282" customFormat="1" x14ac:dyDescent="0.2"/>
    <row r="2603" s="282" customFormat="1" x14ac:dyDescent="0.2"/>
    <row r="2604" s="282" customFormat="1" x14ac:dyDescent="0.2"/>
    <row r="2605" s="282" customFormat="1" x14ac:dyDescent="0.2"/>
    <row r="2606" s="282" customFormat="1" x14ac:dyDescent="0.2"/>
    <row r="2607" s="282" customFormat="1" x14ac:dyDescent="0.2"/>
    <row r="2608" s="282" customFormat="1" x14ac:dyDescent="0.2"/>
    <row r="2609" s="282" customFormat="1" x14ac:dyDescent="0.2"/>
    <row r="2610" s="282" customFormat="1" x14ac:dyDescent="0.2"/>
    <row r="2611" s="282" customFormat="1" x14ac:dyDescent="0.2"/>
    <row r="2612" s="282" customFormat="1" x14ac:dyDescent="0.2"/>
    <row r="2613" s="282" customFormat="1" x14ac:dyDescent="0.2"/>
    <row r="2614" s="282" customFormat="1" x14ac:dyDescent="0.2"/>
    <row r="2615" s="282" customFormat="1" x14ac:dyDescent="0.2"/>
    <row r="2616" s="282" customFormat="1" x14ac:dyDescent="0.2"/>
    <row r="2617" s="282" customFormat="1" x14ac:dyDescent="0.2"/>
    <row r="2618" s="282" customFormat="1" x14ac:dyDescent="0.2"/>
    <row r="2619" s="282" customFormat="1" x14ac:dyDescent="0.2"/>
    <row r="2620" s="282" customFormat="1" x14ac:dyDescent="0.2"/>
    <row r="2621" s="282" customFormat="1" x14ac:dyDescent="0.2"/>
    <row r="2622" s="282" customFormat="1" x14ac:dyDescent="0.2"/>
    <row r="2623" s="282" customFormat="1" x14ac:dyDescent="0.2"/>
    <row r="2624" s="282" customFormat="1" x14ac:dyDescent="0.2"/>
    <row r="2625" s="282" customFormat="1" x14ac:dyDescent="0.2"/>
    <row r="2626" s="282" customFormat="1" x14ac:dyDescent="0.2"/>
    <row r="2627" s="282" customFormat="1" x14ac:dyDescent="0.2"/>
    <row r="2628" s="282" customFormat="1" x14ac:dyDescent="0.2"/>
    <row r="2629" s="282" customFormat="1" x14ac:dyDescent="0.2"/>
    <row r="2630" s="282" customFormat="1" x14ac:dyDescent="0.2"/>
    <row r="2631" s="282" customFormat="1" x14ac:dyDescent="0.2"/>
    <row r="2632" s="282" customFormat="1" x14ac:dyDescent="0.2"/>
    <row r="2633" s="282" customFormat="1" x14ac:dyDescent="0.2"/>
    <row r="2634" s="282" customFormat="1" x14ac:dyDescent="0.2"/>
    <row r="2635" s="282" customFormat="1" x14ac:dyDescent="0.2"/>
    <row r="2636" s="282" customFormat="1" x14ac:dyDescent="0.2"/>
    <row r="2637" s="282" customFormat="1" x14ac:dyDescent="0.2"/>
    <row r="2638" s="282" customFormat="1" x14ac:dyDescent="0.2"/>
    <row r="2639" s="282" customFormat="1" x14ac:dyDescent="0.2"/>
    <row r="2640" s="282" customFormat="1" x14ac:dyDescent="0.2"/>
    <row r="2641" s="282" customFormat="1" x14ac:dyDescent="0.2"/>
    <row r="2642" s="282" customFormat="1" x14ac:dyDescent="0.2"/>
    <row r="2643" s="282" customFormat="1" x14ac:dyDescent="0.2"/>
    <row r="2644" s="282" customFormat="1" x14ac:dyDescent="0.2"/>
    <row r="2645" s="282" customFormat="1" x14ac:dyDescent="0.2"/>
    <row r="2646" s="282" customFormat="1" x14ac:dyDescent="0.2"/>
    <row r="2647" s="282" customFormat="1" x14ac:dyDescent="0.2"/>
    <row r="2648" s="282" customFormat="1" x14ac:dyDescent="0.2"/>
    <row r="2649" s="282" customFormat="1" x14ac:dyDescent="0.2"/>
    <row r="2650" s="282" customFormat="1" x14ac:dyDescent="0.2"/>
    <row r="2651" s="282" customFormat="1" x14ac:dyDescent="0.2"/>
    <row r="2652" s="282" customFormat="1" x14ac:dyDescent="0.2"/>
    <row r="2653" s="282" customFormat="1" x14ac:dyDescent="0.2"/>
    <row r="2654" s="282" customFormat="1" x14ac:dyDescent="0.2"/>
    <row r="2655" s="282" customFormat="1" x14ac:dyDescent="0.2"/>
    <row r="2656" s="282" customFormat="1" x14ac:dyDescent="0.2"/>
    <row r="2657" s="282" customFormat="1" x14ac:dyDescent="0.2"/>
    <row r="2658" s="282" customFormat="1" x14ac:dyDescent="0.2"/>
    <row r="2659" s="282" customFormat="1" x14ac:dyDescent="0.2"/>
    <row r="2660" s="282" customFormat="1" x14ac:dyDescent="0.2"/>
    <row r="2661" s="282" customFormat="1" x14ac:dyDescent="0.2"/>
    <row r="2662" s="282" customFormat="1" x14ac:dyDescent="0.2"/>
    <row r="2663" s="282" customFormat="1" x14ac:dyDescent="0.2"/>
    <row r="2664" s="282" customFormat="1" x14ac:dyDescent="0.2"/>
    <row r="2665" s="282" customFormat="1" x14ac:dyDescent="0.2"/>
    <row r="2666" s="282" customFormat="1" x14ac:dyDescent="0.2"/>
    <row r="2667" s="282" customFormat="1" x14ac:dyDescent="0.2"/>
    <row r="2668" s="282" customFormat="1" x14ac:dyDescent="0.2"/>
    <row r="2669" s="282" customFormat="1" x14ac:dyDescent="0.2"/>
    <row r="2670" s="282" customFormat="1" x14ac:dyDescent="0.2"/>
    <row r="2671" s="282" customFormat="1" x14ac:dyDescent="0.2"/>
    <row r="2672" s="282" customFormat="1" x14ac:dyDescent="0.2"/>
    <row r="2673" s="282" customFormat="1" x14ac:dyDescent="0.2"/>
    <row r="2674" s="282" customFormat="1" x14ac:dyDescent="0.2"/>
    <row r="2675" s="282" customFormat="1" x14ac:dyDescent="0.2"/>
    <row r="2676" s="282" customFormat="1" x14ac:dyDescent="0.2"/>
    <row r="2677" s="282" customFormat="1" x14ac:dyDescent="0.2"/>
    <row r="2678" s="282" customFormat="1" x14ac:dyDescent="0.2"/>
    <row r="2679" s="282" customFormat="1" x14ac:dyDescent="0.2"/>
    <row r="2680" s="282" customFormat="1" x14ac:dyDescent="0.2"/>
    <row r="2681" s="282" customFormat="1" x14ac:dyDescent="0.2"/>
    <row r="2682" s="282" customFormat="1" x14ac:dyDescent="0.2"/>
    <row r="2683" s="282" customFormat="1" x14ac:dyDescent="0.2"/>
    <row r="2684" s="282" customFormat="1" x14ac:dyDescent="0.2"/>
    <row r="2685" s="282" customFormat="1" x14ac:dyDescent="0.2"/>
    <row r="2686" s="282" customFormat="1" x14ac:dyDescent="0.2"/>
    <row r="2687" s="282" customFormat="1" x14ac:dyDescent="0.2"/>
    <row r="2688" s="282" customFormat="1" x14ac:dyDescent="0.2"/>
    <row r="2689" s="282" customFormat="1" x14ac:dyDescent="0.2"/>
    <row r="2690" s="282" customFormat="1" x14ac:dyDescent="0.2"/>
    <row r="2691" s="282" customFormat="1" x14ac:dyDescent="0.2"/>
    <row r="2692" s="282" customFormat="1" x14ac:dyDescent="0.2"/>
    <row r="2693" s="282" customFormat="1" x14ac:dyDescent="0.2"/>
    <row r="2694" s="282" customFormat="1" x14ac:dyDescent="0.2"/>
    <row r="2695" s="282" customFormat="1" x14ac:dyDescent="0.2"/>
    <row r="2696" s="282" customFormat="1" x14ac:dyDescent="0.2"/>
    <row r="2697" s="282" customFormat="1" x14ac:dyDescent="0.2"/>
    <row r="2698" s="282" customFormat="1" x14ac:dyDescent="0.2"/>
    <row r="2699" s="282" customFormat="1" x14ac:dyDescent="0.2"/>
    <row r="2700" s="282" customFormat="1" x14ac:dyDescent="0.2"/>
    <row r="2701" s="282" customFormat="1" x14ac:dyDescent="0.2"/>
    <row r="2702" s="282" customFormat="1" x14ac:dyDescent="0.2"/>
    <row r="2703" s="282" customFormat="1" x14ac:dyDescent="0.2"/>
    <row r="2704" s="282" customFormat="1" x14ac:dyDescent="0.2"/>
    <row r="2705" s="282" customFormat="1" x14ac:dyDescent="0.2"/>
    <row r="2706" s="282" customFormat="1" x14ac:dyDescent="0.2"/>
    <row r="2707" s="282" customFormat="1" x14ac:dyDescent="0.2"/>
    <row r="2708" s="282" customFormat="1" x14ac:dyDescent="0.2"/>
    <row r="2709" s="282" customFormat="1" x14ac:dyDescent="0.2"/>
    <row r="2710" s="282" customFormat="1" x14ac:dyDescent="0.2"/>
    <row r="2711" s="282" customFormat="1" x14ac:dyDescent="0.2"/>
    <row r="2712" s="282" customFormat="1" x14ac:dyDescent="0.2"/>
    <row r="2713" s="282" customFormat="1" x14ac:dyDescent="0.2"/>
    <row r="2714" s="282" customFormat="1" x14ac:dyDescent="0.2"/>
    <row r="2715" s="282" customFormat="1" x14ac:dyDescent="0.2"/>
    <row r="2716" s="282" customFormat="1" x14ac:dyDescent="0.2"/>
    <row r="2717" s="282" customFormat="1" x14ac:dyDescent="0.2"/>
    <row r="2718" s="282" customFormat="1" x14ac:dyDescent="0.2"/>
    <row r="2719" s="282" customFormat="1" x14ac:dyDescent="0.2"/>
    <row r="2720" s="282" customFormat="1" x14ac:dyDescent="0.2"/>
    <row r="2721" s="282" customFormat="1" x14ac:dyDescent="0.2"/>
    <row r="2722" s="282" customFormat="1" x14ac:dyDescent="0.2"/>
    <row r="2723" s="282" customFormat="1" x14ac:dyDescent="0.2"/>
    <row r="2724" s="282" customFormat="1" x14ac:dyDescent="0.2"/>
    <row r="2725" s="282" customFormat="1" x14ac:dyDescent="0.2"/>
    <row r="2726" s="282" customFormat="1" x14ac:dyDescent="0.2"/>
    <row r="2727" s="282" customFormat="1" x14ac:dyDescent="0.2"/>
    <row r="2728" s="282" customFormat="1" x14ac:dyDescent="0.2"/>
    <row r="2729" s="282" customFormat="1" x14ac:dyDescent="0.2"/>
    <row r="2730" s="282" customFormat="1" x14ac:dyDescent="0.2"/>
    <row r="2731" s="282" customFormat="1" x14ac:dyDescent="0.2"/>
    <row r="2732" s="282" customFormat="1" x14ac:dyDescent="0.2"/>
    <row r="2733" s="282" customFormat="1" x14ac:dyDescent="0.2"/>
    <row r="2734" s="282" customFormat="1" x14ac:dyDescent="0.2"/>
    <row r="2735" s="282" customFormat="1" x14ac:dyDescent="0.2"/>
    <row r="2736" s="282" customFormat="1" x14ac:dyDescent="0.2"/>
    <row r="2737" s="282" customFormat="1" x14ac:dyDescent="0.2"/>
    <row r="2738" s="282" customFormat="1" x14ac:dyDescent="0.2"/>
    <row r="2739" s="282" customFormat="1" x14ac:dyDescent="0.2"/>
    <row r="2740" s="282" customFormat="1" x14ac:dyDescent="0.2"/>
    <row r="2741" s="282" customFormat="1" x14ac:dyDescent="0.2"/>
    <row r="2742" s="282" customFormat="1" x14ac:dyDescent="0.2"/>
    <row r="2743" s="282" customFormat="1" x14ac:dyDescent="0.2"/>
    <row r="2744" s="282" customFormat="1" x14ac:dyDescent="0.2"/>
    <row r="2745" s="282" customFormat="1" x14ac:dyDescent="0.2"/>
    <row r="2746" s="282" customFormat="1" x14ac:dyDescent="0.2"/>
    <row r="2747" s="282" customFormat="1" x14ac:dyDescent="0.2"/>
    <row r="2748" s="282" customFormat="1" x14ac:dyDescent="0.2"/>
    <row r="2749" s="282" customFormat="1" x14ac:dyDescent="0.2"/>
    <row r="2750" s="282" customFormat="1" x14ac:dyDescent="0.2"/>
    <row r="2751" s="282" customFormat="1" x14ac:dyDescent="0.2"/>
    <row r="2752" s="282" customFormat="1" x14ac:dyDescent="0.2"/>
    <row r="2753" s="282" customFormat="1" x14ac:dyDescent="0.2"/>
    <row r="2754" s="282" customFormat="1" x14ac:dyDescent="0.2"/>
    <row r="2755" s="282" customFormat="1" x14ac:dyDescent="0.2"/>
    <row r="2756" s="282" customFormat="1" x14ac:dyDescent="0.2"/>
    <row r="2757" s="282" customFormat="1" x14ac:dyDescent="0.2"/>
    <row r="2758" s="282" customFormat="1" x14ac:dyDescent="0.2"/>
    <row r="2759" s="282" customFormat="1" x14ac:dyDescent="0.2"/>
    <row r="2760" s="282" customFormat="1" x14ac:dyDescent="0.2"/>
    <row r="2761" s="282" customFormat="1" x14ac:dyDescent="0.2"/>
    <row r="2762" s="282" customFormat="1" x14ac:dyDescent="0.2"/>
    <row r="2763" s="282" customFormat="1" x14ac:dyDescent="0.2"/>
    <row r="2764" s="282" customFormat="1" x14ac:dyDescent="0.2"/>
    <row r="2765" s="282" customFormat="1" x14ac:dyDescent="0.2"/>
    <row r="2766" s="282" customFormat="1" x14ac:dyDescent="0.2"/>
    <row r="2767" s="282" customFormat="1" x14ac:dyDescent="0.2"/>
    <row r="2768" s="282" customFormat="1" x14ac:dyDescent="0.2"/>
    <row r="2769" s="282" customFormat="1" x14ac:dyDescent="0.2"/>
    <row r="2770" s="282" customFormat="1" x14ac:dyDescent="0.2"/>
    <row r="2771" s="282" customFormat="1" x14ac:dyDescent="0.2"/>
    <row r="2772" s="282" customFormat="1" x14ac:dyDescent="0.2"/>
    <row r="2773" s="282" customFormat="1" x14ac:dyDescent="0.2"/>
    <row r="2774" s="282" customFormat="1" x14ac:dyDescent="0.2"/>
    <row r="2775" s="282" customFormat="1" x14ac:dyDescent="0.2"/>
    <row r="2776" s="282" customFormat="1" x14ac:dyDescent="0.2"/>
    <row r="2777" s="282" customFormat="1" x14ac:dyDescent="0.2"/>
    <row r="2778" s="282" customFormat="1" x14ac:dyDescent="0.2"/>
    <row r="2779" s="282" customFormat="1" x14ac:dyDescent="0.2"/>
    <row r="2780" s="282" customFormat="1" x14ac:dyDescent="0.2"/>
    <row r="2781" s="282" customFormat="1" x14ac:dyDescent="0.2"/>
    <row r="2782" s="282" customFormat="1" x14ac:dyDescent="0.2"/>
    <row r="2783" s="282" customFormat="1" x14ac:dyDescent="0.2"/>
    <row r="2784" s="282" customFormat="1" x14ac:dyDescent="0.2"/>
    <row r="2785" s="282" customFormat="1" x14ac:dyDescent="0.2"/>
    <row r="2786" s="282" customFormat="1" x14ac:dyDescent="0.2"/>
    <row r="2787" s="282" customFormat="1" x14ac:dyDescent="0.2"/>
    <row r="2788" s="282" customFormat="1" x14ac:dyDescent="0.2"/>
    <row r="2789" s="282" customFormat="1" x14ac:dyDescent="0.2"/>
    <row r="2790" s="282" customFormat="1" x14ac:dyDescent="0.2"/>
    <row r="2791" s="282" customFormat="1" x14ac:dyDescent="0.2"/>
    <row r="2792" s="282" customFormat="1" x14ac:dyDescent="0.2"/>
    <row r="2793" s="282" customFormat="1" x14ac:dyDescent="0.2"/>
    <row r="2794" s="282" customFormat="1" x14ac:dyDescent="0.2"/>
    <row r="2795" s="282" customFormat="1" x14ac:dyDescent="0.2"/>
    <row r="2796" s="282" customFormat="1" x14ac:dyDescent="0.2"/>
    <row r="2797" s="282" customFormat="1" x14ac:dyDescent="0.2"/>
    <row r="2798" s="282" customFormat="1" x14ac:dyDescent="0.2"/>
    <row r="2799" s="282" customFormat="1" x14ac:dyDescent="0.2"/>
    <row r="2800" s="282" customFormat="1" x14ac:dyDescent="0.2"/>
    <row r="2801" s="282" customFormat="1" x14ac:dyDescent="0.2"/>
    <row r="2802" s="282" customFormat="1" x14ac:dyDescent="0.2"/>
    <row r="2803" s="282" customFormat="1" x14ac:dyDescent="0.2"/>
    <row r="2804" s="282" customFormat="1" x14ac:dyDescent="0.2"/>
    <row r="2805" s="282" customFormat="1" x14ac:dyDescent="0.2"/>
    <row r="2806" s="282" customFormat="1" x14ac:dyDescent="0.2"/>
    <row r="2807" s="282" customFormat="1" x14ac:dyDescent="0.2"/>
    <row r="2808" s="282" customFormat="1" x14ac:dyDescent="0.2"/>
    <row r="2809" s="282" customFormat="1" x14ac:dyDescent="0.2"/>
    <row r="2810" s="282" customFormat="1" x14ac:dyDescent="0.2"/>
    <row r="2811" s="282" customFormat="1" x14ac:dyDescent="0.2"/>
    <row r="2812" s="282" customFormat="1" x14ac:dyDescent="0.2"/>
    <row r="2813" s="282" customFormat="1" x14ac:dyDescent="0.2"/>
    <row r="2814" s="282" customFormat="1" x14ac:dyDescent="0.2"/>
    <row r="2815" s="282" customFormat="1" x14ac:dyDescent="0.2"/>
    <row r="2816" s="282" customFormat="1" x14ac:dyDescent="0.2"/>
    <row r="2817" s="282" customFormat="1" x14ac:dyDescent="0.2"/>
    <row r="2818" s="282" customFormat="1" x14ac:dyDescent="0.2"/>
    <row r="2819" s="282" customFormat="1" x14ac:dyDescent="0.2"/>
    <row r="2820" s="282" customFormat="1" x14ac:dyDescent="0.2"/>
    <row r="2821" s="282" customFormat="1" x14ac:dyDescent="0.2"/>
    <row r="2822" s="282" customFormat="1" x14ac:dyDescent="0.2"/>
    <row r="2823" s="282" customFormat="1" x14ac:dyDescent="0.2"/>
    <row r="2824" s="282" customFormat="1" x14ac:dyDescent="0.2"/>
    <row r="2825" s="282" customFormat="1" x14ac:dyDescent="0.2"/>
    <row r="2826" s="282" customFormat="1" x14ac:dyDescent="0.2"/>
    <row r="2827" s="282" customFormat="1" x14ac:dyDescent="0.2"/>
    <row r="2828" s="282" customFormat="1" x14ac:dyDescent="0.2"/>
    <row r="2829" s="282" customFormat="1" x14ac:dyDescent="0.2"/>
    <row r="2830" s="282" customFormat="1" x14ac:dyDescent="0.2"/>
    <row r="2831" s="282" customFormat="1" x14ac:dyDescent="0.2"/>
    <row r="2832" s="282" customFormat="1" x14ac:dyDescent="0.2"/>
    <row r="2833" s="282" customFormat="1" x14ac:dyDescent="0.2"/>
    <row r="2834" s="282" customFormat="1" x14ac:dyDescent="0.2"/>
    <row r="2835" s="282" customFormat="1" x14ac:dyDescent="0.2"/>
    <row r="2836" s="282" customFormat="1" x14ac:dyDescent="0.2"/>
    <row r="2837" s="282" customFormat="1" x14ac:dyDescent="0.2"/>
    <row r="2838" s="282" customFormat="1" x14ac:dyDescent="0.2"/>
    <row r="2839" s="282" customFormat="1" x14ac:dyDescent="0.2"/>
    <row r="2840" s="282" customFormat="1" x14ac:dyDescent="0.2"/>
    <row r="2841" s="282" customFormat="1" x14ac:dyDescent="0.2"/>
    <row r="2842" s="282" customFormat="1" x14ac:dyDescent="0.2"/>
    <row r="2843" s="282" customFormat="1" x14ac:dyDescent="0.2"/>
    <row r="2844" s="282" customFormat="1" x14ac:dyDescent="0.2"/>
    <row r="2845" s="282" customFormat="1" x14ac:dyDescent="0.2"/>
    <row r="2846" s="282" customFormat="1" x14ac:dyDescent="0.2"/>
    <row r="2847" s="282" customFormat="1" x14ac:dyDescent="0.2"/>
    <row r="2848" s="282" customFormat="1" x14ac:dyDescent="0.2"/>
    <row r="2849" s="282" customFormat="1" x14ac:dyDescent="0.2"/>
    <row r="2850" s="282" customFormat="1" x14ac:dyDescent="0.2"/>
    <row r="2851" s="282" customFormat="1" x14ac:dyDescent="0.2"/>
    <row r="2852" s="282" customFormat="1" x14ac:dyDescent="0.2"/>
    <row r="2853" s="282" customFormat="1" x14ac:dyDescent="0.2"/>
    <row r="2854" s="282" customFormat="1" x14ac:dyDescent="0.2"/>
    <row r="2855" s="282" customFormat="1" x14ac:dyDescent="0.2"/>
    <row r="2856" s="282" customFormat="1" x14ac:dyDescent="0.2"/>
    <row r="2857" s="282" customFormat="1" x14ac:dyDescent="0.2"/>
    <row r="2858" s="282" customFormat="1" x14ac:dyDescent="0.2"/>
    <row r="2859" s="282" customFormat="1" x14ac:dyDescent="0.2"/>
    <row r="2860" s="282" customFormat="1" x14ac:dyDescent="0.2"/>
    <row r="2861" s="282" customFormat="1" x14ac:dyDescent="0.2"/>
    <row r="2862" s="282" customFormat="1" x14ac:dyDescent="0.2"/>
    <row r="2863" s="282" customFormat="1" x14ac:dyDescent="0.2"/>
    <row r="2864" s="282" customFormat="1" x14ac:dyDescent="0.2"/>
    <row r="2865" s="282" customFormat="1" x14ac:dyDescent="0.2"/>
    <row r="2866" s="282" customFormat="1" x14ac:dyDescent="0.2"/>
    <row r="2867" s="282" customFormat="1" x14ac:dyDescent="0.2"/>
    <row r="2868" s="282" customFormat="1" x14ac:dyDescent="0.2"/>
    <row r="2869" s="282" customFormat="1" x14ac:dyDescent="0.2"/>
    <row r="2870" s="282" customFormat="1" x14ac:dyDescent="0.2"/>
    <row r="2871" s="282" customFormat="1" x14ac:dyDescent="0.2"/>
    <row r="2872" s="282" customFormat="1" x14ac:dyDescent="0.2"/>
    <row r="2873" s="282" customFormat="1" x14ac:dyDescent="0.2"/>
    <row r="2874" s="282" customFormat="1" x14ac:dyDescent="0.2"/>
    <row r="2875" s="282" customFormat="1" x14ac:dyDescent="0.2"/>
    <row r="2876" s="282" customFormat="1" x14ac:dyDescent="0.2"/>
    <row r="2877" s="282" customFormat="1" x14ac:dyDescent="0.2"/>
    <row r="2878" s="282" customFormat="1" x14ac:dyDescent="0.2"/>
    <row r="2879" s="282" customFormat="1" x14ac:dyDescent="0.2"/>
    <row r="2880" s="282" customFormat="1" x14ac:dyDescent="0.2"/>
    <row r="2881" s="282" customFormat="1" x14ac:dyDescent="0.2"/>
    <row r="2882" s="282" customFormat="1" x14ac:dyDescent="0.2"/>
    <row r="2883" s="282" customFormat="1" x14ac:dyDescent="0.2"/>
    <row r="2884" s="282" customFormat="1" x14ac:dyDescent="0.2"/>
    <row r="2885" s="282" customFormat="1" x14ac:dyDescent="0.2"/>
    <row r="2886" s="282" customFormat="1" x14ac:dyDescent="0.2"/>
    <row r="2887" s="282" customFormat="1" x14ac:dyDescent="0.2"/>
    <row r="2888" s="282" customFormat="1" x14ac:dyDescent="0.2"/>
    <row r="2889" s="282" customFormat="1" x14ac:dyDescent="0.2"/>
    <row r="2890" s="282" customFormat="1" x14ac:dyDescent="0.2"/>
    <row r="2891" s="282" customFormat="1" x14ac:dyDescent="0.2"/>
    <row r="2892" s="282" customFormat="1" x14ac:dyDescent="0.2"/>
    <row r="2893" s="282" customFormat="1" x14ac:dyDescent="0.2"/>
    <row r="2894" s="282" customFormat="1" x14ac:dyDescent="0.2"/>
    <row r="2895" s="282" customFormat="1" x14ac:dyDescent="0.2"/>
    <row r="2896" s="282" customFormat="1" x14ac:dyDescent="0.2"/>
    <row r="2897" s="282" customFormat="1" x14ac:dyDescent="0.2"/>
    <row r="2898" s="282" customFormat="1" x14ac:dyDescent="0.2"/>
    <row r="2899" s="282" customFormat="1" x14ac:dyDescent="0.2"/>
    <row r="2900" s="282" customFormat="1" x14ac:dyDescent="0.2"/>
    <row r="2901" s="282" customFormat="1" x14ac:dyDescent="0.2"/>
    <row r="2902" s="282" customFormat="1" x14ac:dyDescent="0.2"/>
    <row r="2903" s="282" customFormat="1" x14ac:dyDescent="0.2"/>
    <row r="2904" s="282" customFormat="1" x14ac:dyDescent="0.2"/>
    <row r="2905" s="282" customFormat="1" x14ac:dyDescent="0.2"/>
    <row r="2906" s="282" customFormat="1" x14ac:dyDescent="0.2"/>
    <row r="2907" s="282" customFormat="1" x14ac:dyDescent="0.2"/>
    <row r="2908" s="282" customFormat="1" x14ac:dyDescent="0.2"/>
    <row r="2909" s="282" customFormat="1" x14ac:dyDescent="0.2"/>
    <row r="2910" s="282" customFormat="1" x14ac:dyDescent="0.2"/>
    <row r="2911" s="282" customFormat="1" x14ac:dyDescent="0.2"/>
    <row r="2912" s="282" customFormat="1" x14ac:dyDescent="0.2"/>
    <row r="2913" s="282" customFormat="1" x14ac:dyDescent="0.2"/>
    <row r="2914" s="282" customFormat="1" x14ac:dyDescent="0.2"/>
    <row r="2915" s="282" customFormat="1" x14ac:dyDescent="0.2"/>
    <row r="2916" s="282" customFormat="1" x14ac:dyDescent="0.2"/>
    <row r="2917" s="282" customFormat="1" x14ac:dyDescent="0.2"/>
    <row r="2918" s="282" customFormat="1" x14ac:dyDescent="0.2"/>
    <row r="2919" s="282" customFormat="1" x14ac:dyDescent="0.2"/>
    <row r="2920" s="282" customFormat="1" x14ac:dyDescent="0.2"/>
    <row r="2921" s="282" customFormat="1" x14ac:dyDescent="0.2"/>
    <row r="2922" s="282" customFormat="1" x14ac:dyDescent="0.2"/>
    <row r="2923" s="282" customFormat="1" x14ac:dyDescent="0.2"/>
    <row r="2924" s="282" customFormat="1" x14ac:dyDescent="0.2"/>
    <row r="2925" s="282" customFormat="1" x14ac:dyDescent="0.2"/>
    <row r="2926" s="282" customFormat="1" x14ac:dyDescent="0.2"/>
    <row r="2927" s="282" customFormat="1" x14ac:dyDescent="0.2"/>
    <row r="2928" s="282" customFormat="1" x14ac:dyDescent="0.2"/>
    <row r="2929" s="282" customFormat="1" x14ac:dyDescent="0.2"/>
    <row r="2930" s="282" customFormat="1" x14ac:dyDescent="0.2"/>
    <row r="2931" s="282" customFormat="1" x14ac:dyDescent="0.2"/>
    <row r="2932" s="282" customFormat="1" x14ac:dyDescent="0.2"/>
    <row r="2933" s="282" customFormat="1" x14ac:dyDescent="0.2"/>
    <row r="2934" s="282" customFormat="1" x14ac:dyDescent="0.2"/>
    <row r="2935" s="282" customFormat="1" x14ac:dyDescent="0.2"/>
    <row r="2936" s="282" customFormat="1" x14ac:dyDescent="0.2"/>
    <row r="2937" s="282" customFormat="1" x14ac:dyDescent="0.2"/>
    <row r="2938" s="282" customFormat="1" x14ac:dyDescent="0.2"/>
    <row r="2939" s="282" customFormat="1" x14ac:dyDescent="0.2"/>
    <row r="2940" s="282" customFormat="1" x14ac:dyDescent="0.2"/>
    <row r="2941" s="282" customFormat="1" x14ac:dyDescent="0.2"/>
    <row r="2942" s="282" customFormat="1" x14ac:dyDescent="0.2"/>
    <row r="2943" s="282" customFormat="1" x14ac:dyDescent="0.2"/>
    <row r="2944" s="282" customFormat="1" x14ac:dyDescent="0.2"/>
    <row r="2945" s="282" customFormat="1" x14ac:dyDescent="0.2"/>
    <row r="2946" s="282" customFormat="1" x14ac:dyDescent="0.2"/>
    <row r="2947" s="282" customFormat="1" x14ac:dyDescent="0.2"/>
    <row r="2948" s="282" customFormat="1" x14ac:dyDescent="0.2"/>
    <row r="2949" s="282" customFormat="1" x14ac:dyDescent="0.2"/>
    <row r="2950" s="282" customFormat="1" x14ac:dyDescent="0.2"/>
    <row r="2951" s="282" customFormat="1" x14ac:dyDescent="0.2"/>
    <row r="2952" s="282" customFormat="1" x14ac:dyDescent="0.2"/>
    <row r="2953" s="282" customFormat="1" x14ac:dyDescent="0.2"/>
    <row r="2954" s="282" customFormat="1" x14ac:dyDescent="0.2"/>
    <row r="2955" s="282" customFormat="1" x14ac:dyDescent="0.2"/>
    <row r="2956" s="282" customFormat="1" x14ac:dyDescent="0.2"/>
    <row r="2957" s="282" customFormat="1" x14ac:dyDescent="0.2"/>
    <row r="2958" s="282" customFormat="1" x14ac:dyDescent="0.2"/>
    <row r="2959" s="282" customFormat="1" x14ac:dyDescent="0.2"/>
    <row r="2960" s="282" customFormat="1" x14ac:dyDescent="0.2"/>
    <row r="2961" s="282" customFormat="1" x14ac:dyDescent="0.2"/>
    <row r="2962" s="282" customFormat="1" x14ac:dyDescent="0.2"/>
    <row r="2963" s="282" customFormat="1" x14ac:dyDescent="0.2"/>
    <row r="2964" s="282" customFormat="1" x14ac:dyDescent="0.2"/>
    <row r="2965" s="282" customFormat="1" x14ac:dyDescent="0.2"/>
    <row r="2966" s="282" customFormat="1" x14ac:dyDescent="0.2"/>
    <row r="2967" s="282" customFormat="1" x14ac:dyDescent="0.2"/>
    <row r="2968" s="282" customFormat="1" x14ac:dyDescent="0.2"/>
    <row r="2969" s="282" customFormat="1" x14ac:dyDescent="0.2"/>
    <row r="2970" s="282" customFormat="1" x14ac:dyDescent="0.2"/>
    <row r="2971" s="282" customFormat="1" x14ac:dyDescent="0.2"/>
    <row r="2972" s="282" customFormat="1" x14ac:dyDescent="0.2"/>
    <row r="2973" s="282" customFormat="1" x14ac:dyDescent="0.2"/>
    <row r="2974" s="282" customFormat="1" x14ac:dyDescent="0.2"/>
    <row r="2975" s="282" customFormat="1" x14ac:dyDescent="0.2"/>
    <row r="2976" s="282" customFormat="1" x14ac:dyDescent="0.2"/>
    <row r="2977" s="282" customFormat="1" x14ac:dyDescent="0.2"/>
    <row r="2978" s="282" customFormat="1" x14ac:dyDescent="0.2"/>
    <row r="2979" s="282" customFormat="1" x14ac:dyDescent="0.2"/>
    <row r="2980" s="282" customFormat="1" x14ac:dyDescent="0.2"/>
    <row r="2981" s="282" customFormat="1" x14ac:dyDescent="0.2"/>
    <row r="2982" s="282" customFormat="1" x14ac:dyDescent="0.2"/>
    <row r="2983" s="282" customFormat="1" x14ac:dyDescent="0.2"/>
    <row r="2984" s="282" customFormat="1" x14ac:dyDescent="0.2"/>
    <row r="2985" s="282" customFormat="1" x14ac:dyDescent="0.2"/>
    <row r="2986" s="282" customFormat="1" x14ac:dyDescent="0.2"/>
    <row r="2987" s="282" customFormat="1" x14ac:dyDescent="0.2"/>
    <row r="2988" s="282" customFormat="1" x14ac:dyDescent="0.2"/>
    <row r="2989" s="282" customFormat="1" x14ac:dyDescent="0.2"/>
    <row r="2990" s="282" customFormat="1" x14ac:dyDescent="0.2"/>
    <row r="2991" s="282" customFormat="1" x14ac:dyDescent="0.2"/>
    <row r="2992" s="282" customFormat="1" x14ac:dyDescent="0.2"/>
    <row r="2993" s="282" customFormat="1" x14ac:dyDescent="0.2"/>
    <row r="2994" s="282" customFormat="1" x14ac:dyDescent="0.2"/>
    <row r="2995" s="282" customFormat="1" x14ac:dyDescent="0.2"/>
    <row r="2996" s="282" customFormat="1" x14ac:dyDescent="0.2"/>
    <row r="2997" s="282" customFormat="1" x14ac:dyDescent="0.2"/>
    <row r="2998" s="282" customFormat="1" x14ac:dyDescent="0.2"/>
    <row r="2999" s="282" customFormat="1" x14ac:dyDescent="0.2"/>
    <row r="3000" s="282" customFormat="1" x14ac:dyDescent="0.2"/>
    <row r="3001" s="282" customFormat="1" x14ac:dyDescent="0.2"/>
    <row r="3002" s="282" customFormat="1" x14ac:dyDescent="0.2"/>
    <row r="3003" s="282" customFormat="1" x14ac:dyDescent="0.2"/>
    <row r="3004" s="282" customFormat="1" x14ac:dyDescent="0.2"/>
    <row r="3005" s="282" customFormat="1" x14ac:dyDescent="0.2"/>
    <row r="3006" s="282" customFormat="1" x14ac:dyDescent="0.2"/>
    <row r="3007" s="282" customFormat="1" x14ac:dyDescent="0.2"/>
    <row r="3008" s="282" customFormat="1" x14ac:dyDescent="0.2"/>
    <row r="3009" s="282" customFormat="1" x14ac:dyDescent="0.2"/>
    <row r="3010" s="282" customFormat="1" x14ac:dyDescent="0.2"/>
    <row r="3011" s="282" customFormat="1" x14ac:dyDescent="0.2"/>
    <row r="3012" s="282" customFormat="1" x14ac:dyDescent="0.2"/>
    <row r="3013" s="282" customFormat="1" x14ac:dyDescent="0.2"/>
    <row r="3014" s="282" customFormat="1" x14ac:dyDescent="0.2"/>
    <row r="3015" s="282" customFormat="1" x14ac:dyDescent="0.2"/>
    <row r="3016" s="282" customFormat="1" x14ac:dyDescent="0.2"/>
    <row r="3017" s="282" customFormat="1" x14ac:dyDescent="0.2"/>
    <row r="3018" s="282" customFormat="1" x14ac:dyDescent="0.2"/>
    <row r="3019" s="282" customFormat="1" x14ac:dyDescent="0.2"/>
    <row r="3020" s="282" customFormat="1" x14ac:dyDescent="0.2"/>
    <row r="3021" s="282" customFormat="1" x14ac:dyDescent="0.2"/>
    <row r="3022" s="282" customFormat="1" x14ac:dyDescent="0.2"/>
    <row r="3023" s="282" customFormat="1" x14ac:dyDescent="0.2"/>
    <row r="3024" s="282" customFormat="1" x14ac:dyDescent="0.2"/>
    <row r="3025" s="282" customFormat="1" x14ac:dyDescent="0.2"/>
    <row r="3026" s="282" customFormat="1" x14ac:dyDescent="0.2"/>
    <row r="3027" s="282" customFormat="1" x14ac:dyDescent="0.2"/>
    <row r="3028" s="282" customFormat="1" x14ac:dyDescent="0.2"/>
    <row r="3029" s="282" customFormat="1" x14ac:dyDescent="0.2"/>
    <row r="3030" s="282" customFormat="1" x14ac:dyDescent="0.2"/>
    <row r="3031" s="282" customFormat="1" x14ac:dyDescent="0.2"/>
    <row r="3032" s="282" customFormat="1" x14ac:dyDescent="0.2"/>
    <row r="3033" s="282" customFormat="1" x14ac:dyDescent="0.2"/>
    <row r="3034" s="282" customFormat="1" x14ac:dyDescent="0.2"/>
    <row r="3035" s="282" customFormat="1" x14ac:dyDescent="0.2"/>
    <row r="3036" s="282" customFormat="1" x14ac:dyDescent="0.2"/>
    <row r="3037" s="282" customFormat="1" x14ac:dyDescent="0.2"/>
    <row r="3038" s="282" customFormat="1" x14ac:dyDescent="0.2"/>
    <row r="3039" s="282" customFormat="1" x14ac:dyDescent="0.2"/>
    <row r="3040" s="282" customFormat="1" x14ac:dyDescent="0.2"/>
    <row r="3041" s="282" customFormat="1" x14ac:dyDescent="0.2"/>
    <row r="3042" s="282" customFormat="1" x14ac:dyDescent="0.2"/>
    <row r="3043" s="282" customFormat="1" x14ac:dyDescent="0.2"/>
    <row r="3044" s="282" customFormat="1" x14ac:dyDescent="0.2"/>
    <row r="3045" s="282" customFormat="1" x14ac:dyDescent="0.2"/>
    <row r="3046" s="282" customFormat="1" x14ac:dyDescent="0.2"/>
    <row r="3047" s="282" customFormat="1" x14ac:dyDescent="0.2"/>
    <row r="3048" s="282" customFormat="1" x14ac:dyDescent="0.2"/>
    <row r="3049" s="282" customFormat="1" x14ac:dyDescent="0.2"/>
    <row r="3050" s="282" customFormat="1" x14ac:dyDescent="0.2"/>
    <row r="3051" s="282" customFormat="1" x14ac:dyDescent="0.2"/>
    <row r="3052" s="282" customFormat="1" x14ac:dyDescent="0.2"/>
    <row r="3053" s="282" customFormat="1" x14ac:dyDescent="0.2"/>
    <row r="3054" s="282" customFormat="1" x14ac:dyDescent="0.2"/>
    <row r="3055" s="282" customFormat="1" x14ac:dyDescent="0.2"/>
    <row r="3056" s="282" customFormat="1" x14ac:dyDescent="0.2"/>
    <row r="3057" s="282" customFormat="1" x14ac:dyDescent="0.2"/>
    <row r="3058" s="282" customFormat="1" x14ac:dyDescent="0.2"/>
    <row r="3059" s="282" customFormat="1" x14ac:dyDescent="0.2"/>
    <row r="3060" s="282" customFormat="1" x14ac:dyDescent="0.2"/>
    <row r="3061" s="282" customFormat="1" x14ac:dyDescent="0.2"/>
    <row r="3062" s="282" customFormat="1" x14ac:dyDescent="0.2"/>
    <row r="3063" s="282" customFormat="1" x14ac:dyDescent="0.2"/>
    <row r="3064" s="282" customFormat="1" x14ac:dyDescent="0.2"/>
    <row r="3065" s="282" customFormat="1" x14ac:dyDescent="0.2"/>
    <row r="3066" s="282" customFormat="1" x14ac:dyDescent="0.2"/>
    <row r="3067" s="282" customFormat="1" x14ac:dyDescent="0.2"/>
    <row r="3068" s="282" customFormat="1" x14ac:dyDescent="0.2"/>
    <row r="3069" s="282" customFormat="1" x14ac:dyDescent="0.2"/>
    <row r="3070" s="282" customFormat="1" x14ac:dyDescent="0.2"/>
    <row r="3071" s="282" customFormat="1" x14ac:dyDescent="0.2"/>
    <row r="3072" s="282" customFormat="1" x14ac:dyDescent="0.2"/>
    <row r="3073" s="282" customFormat="1" x14ac:dyDescent="0.2"/>
    <row r="3074" s="282" customFormat="1" x14ac:dyDescent="0.2"/>
    <row r="3075" s="282" customFormat="1" x14ac:dyDescent="0.2"/>
    <row r="3076" s="282" customFormat="1" x14ac:dyDescent="0.2"/>
    <row r="3077" s="282" customFormat="1" x14ac:dyDescent="0.2"/>
    <row r="3078" s="282" customFormat="1" x14ac:dyDescent="0.2"/>
    <row r="3079" s="282" customFormat="1" x14ac:dyDescent="0.2"/>
    <row r="3080" s="282" customFormat="1" x14ac:dyDescent="0.2"/>
    <row r="3081" s="282" customFormat="1" x14ac:dyDescent="0.2"/>
    <row r="3082" s="282" customFormat="1" x14ac:dyDescent="0.2"/>
    <row r="3083" s="282" customFormat="1" x14ac:dyDescent="0.2"/>
    <row r="3084" s="282" customFormat="1" x14ac:dyDescent="0.2"/>
    <row r="3085" s="282" customFormat="1" x14ac:dyDescent="0.2"/>
    <row r="3086" s="282" customFormat="1" x14ac:dyDescent="0.2"/>
    <row r="3087" s="282" customFormat="1" x14ac:dyDescent="0.2"/>
    <row r="3088" s="282" customFormat="1" x14ac:dyDescent="0.2"/>
    <row r="3089" s="282" customFormat="1" x14ac:dyDescent="0.2"/>
    <row r="3090" s="282" customFormat="1" x14ac:dyDescent="0.2"/>
    <row r="3091" s="282" customFormat="1" x14ac:dyDescent="0.2"/>
    <row r="3092" s="282" customFormat="1" x14ac:dyDescent="0.2"/>
    <row r="3093" s="282" customFormat="1" x14ac:dyDescent="0.2"/>
    <row r="3094" s="282" customFormat="1" x14ac:dyDescent="0.2"/>
    <row r="3095" s="282" customFormat="1" x14ac:dyDescent="0.2"/>
    <row r="3096" s="282" customFormat="1" x14ac:dyDescent="0.2"/>
    <row r="3097" s="282" customFormat="1" x14ac:dyDescent="0.2"/>
    <row r="3098" s="282" customFormat="1" x14ac:dyDescent="0.2"/>
    <row r="3099" s="282" customFormat="1" x14ac:dyDescent="0.2"/>
    <row r="3100" s="282" customFormat="1" x14ac:dyDescent="0.2"/>
    <row r="3101" s="282" customFormat="1" x14ac:dyDescent="0.2"/>
    <row r="3102" s="282" customFormat="1" x14ac:dyDescent="0.2"/>
    <row r="3103" s="282" customFormat="1" x14ac:dyDescent="0.2"/>
    <row r="3104" s="282" customFormat="1" x14ac:dyDescent="0.2"/>
    <row r="3105" s="282" customFormat="1" x14ac:dyDescent="0.2"/>
    <row r="3106" s="282" customFormat="1" x14ac:dyDescent="0.2"/>
    <row r="3107" s="282" customFormat="1" x14ac:dyDescent="0.2"/>
    <row r="3108" s="282" customFormat="1" x14ac:dyDescent="0.2"/>
    <row r="3109" s="282" customFormat="1" x14ac:dyDescent="0.2"/>
    <row r="3110" s="282" customFormat="1" x14ac:dyDescent="0.2"/>
    <row r="3111" s="282" customFormat="1" x14ac:dyDescent="0.2"/>
    <row r="3112" s="282" customFormat="1" x14ac:dyDescent="0.2"/>
    <row r="3113" s="282" customFormat="1" x14ac:dyDescent="0.2"/>
    <row r="3114" s="282" customFormat="1" x14ac:dyDescent="0.2"/>
    <row r="3115" s="282" customFormat="1" x14ac:dyDescent="0.2"/>
    <row r="3116" s="282" customFormat="1" x14ac:dyDescent="0.2"/>
    <row r="3117" s="282" customFormat="1" x14ac:dyDescent="0.2"/>
    <row r="3118" s="282" customFormat="1" x14ac:dyDescent="0.2"/>
    <row r="3119" s="282" customFormat="1" x14ac:dyDescent="0.2"/>
    <row r="3120" s="282" customFormat="1" x14ac:dyDescent="0.2"/>
    <row r="3121" s="282" customFormat="1" x14ac:dyDescent="0.2"/>
    <row r="3122" s="282" customFormat="1" x14ac:dyDescent="0.2"/>
    <row r="3123" s="282" customFormat="1" x14ac:dyDescent="0.2"/>
    <row r="3124" s="282" customFormat="1" x14ac:dyDescent="0.2"/>
    <row r="3125" s="282" customFormat="1" x14ac:dyDescent="0.2"/>
    <row r="3126" s="282" customFormat="1" x14ac:dyDescent="0.2"/>
    <row r="3127" s="282" customFormat="1" x14ac:dyDescent="0.2"/>
    <row r="3128" s="282" customFormat="1" x14ac:dyDescent="0.2"/>
    <row r="3129" s="282" customFormat="1" x14ac:dyDescent="0.2"/>
    <row r="3130" s="282" customFormat="1" x14ac:dyDescent="0.2"/>
    <row r="3131" s="282" customFormat="1" x14ac:dyDescent="0.2"/>
    <row r="3132" s="282" customFormat="1" x14ac:dyDescent="0.2"/>
    <row r="3133" s="282" customFormat="1" x14ac:dyDescent="0.2"/>
    <row r="3134" s="282" customFormat="1" x14ac:dyDescent="0.2"/>
    <row r="3135" s="282" customFormat="1" x14ac:dyDescent="0.2"/>
    <row r="3136" s="282" customFormat="1" x14ac:dyDescent="0.2"/>
    <row r="3137" s="282" customFormat="1" x14ac:dyDescent="0.2"/>
    <row r="3138" s="282" customFormat="1" x14ac:dyDescent="0.2"/>
    <row r="3139" s="282" customFormat="1" x14ac:dyDescent="0.2"/>
    <row r="3140" s="282" customFormat="1" x14ac:dyDescent="0.2"/>
    <row r="3141" s="282" customFormat="1" x14ac:dyDescent="0.2"/>
    <row r="3142" s="282" customFormat="1" x14ac:dyDescent="0.2"/>
    <row r="3143" s="282" customFormat="1" x14ac:dyDescent="0.2"/>
    <row r="3144" s="282" customFormat="1" x14ac:dyDescent="0.2"/>
    <row r="3145" s="282" customFormat="1" x14ac:dyDescent="0.2"/>
    <row r="3146" s="282" customFormat="1" x14ac:dyDescent="0.2"/>
    <row r="3147" s="282" customFormat="1" x14ac:dyDescent="0.2"/>
    <row r="3148" s="282" customFormat="1" x14ac:dyDescent="0.2"/>
    <row r="3149" s="282" customFormat="1" x14ac:dyDescent="0.2"/>
    <row r="3150" s="282" customFormat="1" x14ac:dyDescent="0.2"/>
    <row r="3151" s="282" customFormat="1" x14ac:dyDescent="0.2"/>
    <row r="3152" s="282" customFormat="1" x14ac:dyDescent="0.2"/>
    <row r="3153" s="282" customFormat="1" x14ac:dyDescent="0.2"/>
    <row r="3154" s="282" customFormat="1" x14ac:dyDescent="0.2"/>
    <row r="3155" s="282" customFormat="1" x14ac:dyDescent="0.2"/>
    <row r="3156" s="282" customFormat="1" x14ac:dyDescent="0.2"/>
    <row r="3157" s="282" customFormat="1" x14ac:dyDescent="0.2"/>
    <row r="3158" s="282" customFormat="1" x14ac:dyDescent="0.2"/>
    <row r="3159" s="282" customFormat="1" x14ac:dyDescent="0.2"/>
    <row r="3160" s="282" customFormat="1" x14ac:dyDescent="0.2"/>
    <row r="3161" s="282" customFormat="1" x14ac:dyDescent="0.2"/>
    <row r="3162" s="282" customFormat="1" x14ac:dyDescent="0.2"/>
    <row r="3163" s="282" customFormat="1" x14ac:dyDescent="0.2"/>
    <row r="3164" s="282" customFormat="1" x14ac:dyDescent="0.2"/>
    <row r="3165" s="282" customFormat="1" x14ac:dyDescent="0.2"/>
    <row r="3166" s="282" customFormat="1" x14ac:dyDescent="0.2"/>
    <row r="3167" s="282" customFormat="1" x14ac:dyDescent="0.2"/>
    <row r="3168" s="282" customFormat="1" x14ac:dyDescent="0.2"/>
    <row r="3169" s="282" customFormat="1" x14ac:dyDescent="0.2"/>
    <row r="3170" s="282" customFormat="1" x14ac:dyDescent="0.2"/>
    <row r="3171" s="282" customFormat="1" x14ac:dyDescent="0.2"/>
    <row r="3172" s="282" customFormat="1" x14ac:dyDescent="0.2"/>
    <row r="3173" s="282" customFormat="1" x14ac:dyDescent="0.2"/>
    <row r="3174" s="282" customFormat="1" x14ac:dyDescent="0.2"/>
    <row r="3175" s="282" customFormat="1" x14ac:dyDescent="0.2"/>
    <row r="3176" s="282" customFormat="1" x14ac:dyDescent="0.2"/>
    <row r="3177" s="282" customFormat="1" x14ac:dyDescent="0.2"/>
    <row r="3178" s="282" customFormat="1" x14ac:dyDescent="0.2"/>
    <row r="3179" s="282" customFormat="1" x14ac:dyDescent="0.2"/>
    <row r="3180" s="282" customFormat="1" x14ac:dyDescent="0.2"/>
    <row r="3181" s="282" customFormat="1" x14ac:dyDescent="0.2"/>
    <row r="3182" s="282" customFormat="1" x14ac:dyDescent="0.2"/>
    <row r="3183" s="282" customFormat="1" x14ac:dyDescent="0.2"/>
    <row r="3184" s="282" customFormat="1" x14ac:dyDescent="0.2"/>
    <row r="3185" s="282" customFormat="1" x14ac:dyDescent="0.2"/>
    <row r="3186" s="282" customFormat="1" x14ac:dyDescent="0.2"/>
    <row r="3187" s="282" customFormat="1" x14ac:dyDescent="0.2"/>
    <row r="3188" s="282" customFormat="1" x14ac:dyDescent="0.2"/>
    <row r="3189" s="282" customFormat="1" x14ac:dyDescent="0.2"/>
    <row r="3190" s="282" customFormat="1" x14ac:dyDescent="0.2"/>
    <row r="3191" s="282" customFormat="1" x14ac:dyDescent="0.2"/>
    <row r="3192" s="282" customFormat="1" x14ac:dyDescent="0.2"/>
    <row r="3193" s="282" customFormat="1" x14ac:dyDescent="0.2"/>
    <row r="3194" s="282" customFormat="1" x14ac:dyDescent="0.2"/>
    <row r="3195" s="282" customFormat="1" x14ac:dyDescent="0.2"/>
    <row r="3196" s="282" customFormat="1" x14ac:dyDescent="0.2"/>
    <row r="3197" s="282" customFormat="1" x14ac:dyDescent="0.2"/>
    <row r="3198" s="282" customFormat="1" x14ac:dyDescent="0.2"/>
    <row r="3199" s="282" customFormat="1" x14ac:dyDescent="0.2"/>
    <row r="3200" s="282" customFormat="1" x14ac:dyDescent="0.2"/>
    <row r="3201" s="282" customFormat="1" x14ac:dyDescent="0.2"/>
    <row r="3202" s="282" customFormat="1" x14ac:dyDescent="0.2"/>
    <row r="3203" s="282" customFormat="1" x14ac:dyDescent="0.2"/>
    <row r="3204" s="282" customFormat="1" x14ac:dyDescent="0.2"/>
    <row r="3205" s="282" customFormat="1" x14ac:dyDescent="0.2"/>
    <row r="3206" s="282" customFormat="1" x14ac:dyDescent="0.2"/>
    <row r="3207" s="282" customFormat="1" x14ac:dyDescent="0.2"/>
    <row r="3208" s="282" customFormat="1" x14ac:dyDescent="0.2"/>
    <row r="3209" s="282" customFormat="1" x14ac:dyDescent="0.2"/>
    <row r="3210" s="282" customFormat="1" x14ac:dyDescent="0.2"/>
    <row r="3211" s="282" customFormat="1" x14ac:dyDescent="0.2"/>
    <row r="3212" s="282" customFormat="1" x14ac:dyDescent="0.2"/>
    <row r="3213" s="282" customFormat="1" x14ac:dyDescent="0.2"/>
    <row r="3214" s="282" customFormat="1" x14ac:dyDescent="0.2"/>
    <row r="3215" s="282" customFormat="1" x14ac:dyDescent="0.2"/>
    <row r="3216" s="282" customFormat="1" x14ac:dyDescent="0.2"/>
    <row r="3217" s="282" customFormat="1" x14ac:dyDescent="0.2"/>
    <row r="3218" s="282" customFormat="1" x14ac:dyDescent="0.2"/>
    <row r="3219" s="282" customFormat="1" x14ac:dyDescent="0.2"/>
    <row r="3220" s="282" customFormat="1" x14ac:dyDescent="0.2"/>
    <row r="3221" s="282" customFormat="1" x14ac:dyDescent="0.2"/>
    <row r="3222" s="282" customFormat="1" x14ac:dyDescent="0.2"/>
    <row r="3223" s="282" customFormat="1" x14ac:dyDescent="0.2"/>
    <row r="3224" s="282" customFormat="1" x14ac:dyDescent="0.2"/>
    <row r="3225" s="282" customFormat="1" x14ac:dyDescent="0.2"/>
    <row r="3226" s="282" customFormat="1" x14ac:dyDescent="0.2"/>
    <row r="3227" s="282" customFormat="1" x14ac:dyDescent="0.2"/>
    <row r="3228" s="282" customFormat="1" x14ac:dyDescent="0.2"/>
    <row r="3229" s="282" customFormat="1" x14ac:dyDescent="0.2"/>
    <row r="3230" s="282" customFormat="1" x14ac:dyDescent="0.2"/>
    <row r="3231" s="282" customFormat="1" x14ac:dyDescent="0.2"/>
    <row r="3232" s="282" customFormat="1" x14ac:dyDescent="0.2"/>
    <row r="3233" s="282" customFormat="1" x14ac:dyDescent="0.2"/>
    <row r="3234" s="282" customFormat="1" x14ac:dyDescent="0.2"/>
    <row r="3235" s="282" customFormat="1" x14ac:dyDescent="0.2"/>
    <row r="3236" s="282" customFormat="1" x14ac:dyDescent="0.2"/>
    <row r="3237" s="282" customFormat="1" x14ac:dyDescent="0.2"/>
    <row r="3238" s="282" customFormat="1" x14ac:dyDescent="0.2"/>
    <row r="3239" s="282" customFormat="1" x14ac:dyDescent="0.2"/>
    <row r="3240" s="282" customFormat="1" x14ac:dyDescent="0.2"/>
    <row r="3241" s="282" customFormat="1" x14ac:dyDescent="0.2"/>
    <row r="3242" s="282" customFormat="1" x14ac:dyDescent="0.2"/>
    <row r="3243" s="282" customFormat="1" x14ac:dyDescent="0.2"/>
    <row r="3244" s="282" customFormat="1" x14ac:dyDescent="0.2"/>
    <row r="3245" s="282" customFormat="1" x14ac:dyDescent="0.2"/>
    <row r="3246" s="282" customFormat="1" x14ac:dyDescent="0.2"/>
    <row r="3247" s="282" customFormat="1" x14ac:dyDescent="0.2"/>
    <row r="3248" s="282" customFormat="1" x14ac:dyDescent="0.2"/>
    <row r="3249" s="282" customFormat="1" x14ac:dyDescent="0.2"/>
    <row r="3250" s="282" customFormat="1" x14ac:dyDescent="0.2"/>
    <row r="3251" s="282" customFormat="1" x14ac:dyDescent="0.2"/>
    <row r="3252" s="282" customFormat="1" x14ac:dyDescent="0.2"/>
    <row r="3253" s="282" customFormat="1" x14ac:dyDescent="0.2"/>
    <row r="3254" s="282" customFormat="1" x14ac:dyDescent="0.2"/>
    <row r="3255" s="282" customFormat="1" x14ac:dyDescent="0.2"/>
    <row r="3256" s="282" customFormat="1" x14ac:dyDescent="0.2"/>
    <row r="3257" s="282" customFormat="1" x14ac:dyDescent="0.2"/>
    <row r="3258" s="282" customFormat="1" x14ac:dyDescent="0.2"/>
    <row r="3259" s="282" customFormat="1" x14ac:dyDescent="0.2"/>
    <row r="3260" s="282" customFormat="1" x14ac:dyDescent="0.2"/>
    <row r="3261" s="282" customFormat="1" x14ac:dyDescent="0.2"/>
    <row r="3262" s="282" customFormat="1" x14ac:dyDescent="0.2"/>
    <row r="3263" s="282" customFormat="1" x14ac:dyDescent="0.2"/>
    <row r="3264" s="282" customFormat="1" x14ac:dyDescent="0.2"/>
    <row r="3265" s="282" customFormat="1" x14ac:dyDescent="0.2"/>
    <row r="3266" s="282" customFormat="1" x14ac:dyDescent="0.2"/>
    <row r="3267" s="282" customFormat="1" x14ac:dyDescent="0.2"/>
    <row r="3268" s="282" customFormat="1" x14ac:dyDescent="0.2"/>
    <row r="3269" s="282" customFormat="1" x14ac:dyDescent="0.2"/>
    <row r="3270" s="282" customFormat="1" x14ac:dyDescent="0.2"/>
    <row r="3271" s="282" customFormat="1" x14ac:dyDescent="0.2"/>
    <row r="3272" s="282" customFormat="1" x14ac:dyDescent="0.2"/>
    <row r="3273" s="282" customFormat="1" x14ac:dyDescent="0.2"/>
    <row r="3274" s="282" customFormat="1" x14ac:dyDescent="0.2"/>
    <row r="3275" s="282" customFormat="1" x14ac:dyDescent="0.2"/>
    <row r="3276" s="282" customFormat="1" x14ac:dyDescent="0.2"/>
    <row r="3277" s="282" customFormat="1" x14ac:dyDescent="0.2"/>
    <row r="3278" s="282" customFormat="1" x14ac:dyDescent="0.2"/>
    <row r="3279" s="282" customFormat="1" x14ac:dyDescent="0.2"/>
    <row r="3280" s="282" customFormat="1" x14ac:dyDescent="0.2"/>
    <row r="3281" s="282" customFormat="1" x14ac:dyDescent="0.2"/>
    <row r="3282" s="282" customFormat="1" x14ac:dyDescent="0.2"/>
    <row r="3283" s="282" customFormat="1" x14ac:dyDescent="0.2"/>
    <row r="3284" s="282" customFormat="1" x14ac:dyDescent="0.2"/>
    <row r="3285" s="282" customFormat="1" x14ac:dyDescent="0.2"/>
    <row r="3286" s="282" customFormat="1" x14ac:dyDescent="0.2"/>
    <row r="3287" s="282" customFormat="1" x14ac:dyDescent="0.2"/>
    <row r="3288" s="282" customFormat="1" x14ac:dyDescent="0.2"/>
    <row r="3289" s="282" customFormat="1" x14ac:dyDescent="0.2"/>
    <row r="3290" s="282" customFormat="1" x14ac:dyDescent="0.2"/>
    <row r="3291" s="282" customFormat="1" x14ac:dyDescent="0.2"/>
    <row r="3292" s="282" customFormat="1" x14ac:dyDescent="0.2"/>
    <row r="3293" s="282" customFormat="1" x14ac:dyDescent="0.2"/>
    <row r="3294" s="282" customFormat="1" x14ac:dyDescent="0.2"/>
    <row r="3295" s="282" customFormat="1" x14ac:dyDescent="0.2"/>
    <row r="3296" s="282" customFormat="1" x14ac:dyDescent="0.2"/>
    <row r="3297" s="282" customFormat="1" x14ac:dyDescent="0.2"/>
    <row r="3298" s="282" customFormat="1" x14ac:dyDescent="0.2"/>
    <row r="3299" s="282" customFormat="1" x14ac:dyDescent="0.2"/>
    <row r="3300" s="282" customFormat="1" x14ac:dyDescent="0.2"/>
    <row r="3301" s="282" customFormat="1" x14ac:dyDescent="0.2"/>
    <row r="3302" s="282" customFormat="1" x14ac:dyDescent="0.2"/>
    <row r="3303" s="282" customFormat="1" x14ac:dyDescent="0.2"/>
    <row r="3304" s="282" customFormat="1" x14ac:dyDescent="0.2"/>
    <row r="3305" s="282" customFormat="1" x14ac:dyDescent="0.2"/>
    <row r="3306" s="282" customFormat="1" x14ac:dyDescent="0.2"/>
    <row r="3307" s="282" customFormat="1" x14ac:dyDescent="0.2"/>
    <row r="3308" s="282" customFormat="1" x14ac:dyDescent="0.2"/>
    <row r="3309" s="282" customFormat="1" x14ac:dyDescent="0.2"/>
    <row r="3310" s="282" customFormat="1" x14ac:dyDescent="0.2"/>
    <row r="3311" s="282" customFormat="1" x14ac:dyDescent="0.2"/>
    <row r="3312" s="282" customFormat="1" x14ac:dyDescent="0.2"/>
    <row r="3313" s="282" customFormat="1" x14ac:dyDescent="0.2"/>
    <row r="3314" s="282" customFormat="1" x14ac:dyDescent="0.2"/>
    <row r="3315" s="282" customFormat="1" x14ac:dyDescent="0.2"/>
    <row r="3316" s="282" customFormat="1" x14ac:dyDescent="0.2"/>
    <row r="3317" s="282" customFormat="1" x14ac:dyDescent="0.2"/>
    <row r="3318" s="282" customFormat="1" x14ac:dyDescent="0.2"/>
    <row r="3319" s="282" customFormat="1" x14ac:dyDescent="0.2"/>
    <row r="3320" s="282" customFormat="1" x14ac:dyDescent="0.2"/>
    <row r="3321" s="282" customFormat="1" x14ac:dyDescent="0.2"/>
    <row r="3322" s="282" customFormat="1" x14ac:dyDescent="0.2"/>
    <row r="3323" s="282" customFormat="1" x14ac:dyDescent="0.2"/>
    <row r="3324" s="282" customFormat="1" x14ac:dyDescent="0.2"/>
    <row r="3325" s="282" customFormat="1" x14ac:dyDescent="0.2"/>
    <row r="3326" s="282" customFormat="1" x14ac:dyDescent="0.2"/>
    <row r="3327" s="282" customFormat="1" x14ac:dyDescent="0.2"/>
    <row r="3328" s="282" customFormat="1" x14ac:dyDescent="0.2"/>
    <row r="3329" s="282" customFormat="1" x14ac:dyDescent="0.2"/>
    <row r="3330" s="282" customFormat="1" x14ac:dyDescent="0.2"/>
    <row r="3331" s="282" customFormat="1" x14ac:dyDescent="0.2"/>
    <row r="3332" s="282" customFormat="1" x14ac:dyDescent="0.2"/>
    <row r="3333" s="282" customFormat="1" x14ac:dyDescent="0.2"/>
    <row r="3334" s="282" customFormat="1" x14ac:dyDescent="0.2"/>
    <row r="3335" s="282" customFormat="1" x14ac:dyDescent="0.2"/>
    <row r="3336" s="282" customFormat="1" x14ac:dyDescent="0.2"/>
    <row r="3337" s="282" customFormat="1" x14ac:dyDescent="0.2"/>
    <row r="3338" s="282" customFormat="1" x14ac:dyDescent="0.2"/>
    <row r="3339" s="282" customFormat="1" x14ac:dyDescent="0.2"/>
    <row r="3340" s="282" customFormat="1" x14ac:dyDescent="0.2"/>
    <row r="3341" s="282" customFormat="1" x14ac:dyDescent="0.2"/>
    <row r="3342" s="282" customFormat="1" x14ac:dyDescent="0.2"/>
    <row r="3343" s="282" customFormat="1" x14ac:dyDescent="0.2"/>
    <row r="3344" s="282" customFormat="1" x14ac:dyDescent="0.2"/>
    <row r="3345" s="282" customFormat="1" x14ac:dyDescent="0.2"/>
    <row r="3346" s="282" customFormat="1" x14ac:dyDescent="0.2"/>
    <row r="3347" s="282" customFormat="1" x14ac:dyDescent="0.2"/>
    <row r="3348" s="282" customFormat="1" x14ac:dyDescent="0.2"/>
    <row r="3349" s="282" customFormat="1" x14ac:dyDescent="0.2"/>
    <row r="3350" s="282" customFormat="1" x14ac:dyDescent="0.2"/>
    <row r="3351" s="282" customFormat="1" x14ac:dyDescent="0.2"/>
    <row r="3352" s="282" customFormat="1" x14ac:dyDescent="0.2"/>
    <row r="3353" s="282" customFormat="1" x14ac:dyDescent="0.2"/>
    <row r="3354" s="282" customFormat="1" x14ac:dyDescent="0.2"/>
    <row r="3355" s="282" customFormat="1" x14ac:dyDescent="0.2"/>
    <row r="3356" s="282" customFormat="1" x14ac:dyDescent="0.2"/>
    <row r="3357" s="282" customFormat="1" x14ac:dyDescent="0.2"/>
    <row r="3358" s="282" customFormat="1" x14ac:dyDescent="0.2"/>
    <row r="3359" s="282" customFormat="1" x14ac:dyDescent="0.2"/>
    <row r="3360" s="282" customFormat="1" x14ac:dyDescent="0.2"/>
    <row r="3361" s="282" customFormat="1" x14ac:dyDescent="0.2"/>
    <row r="3362" s="282" customFormat="1" x14ac:dyDescent="0.2"/>
    <row r="3363" s="282" customFormat="1" x14ac:dyDescent="0.2"/>
    <row r="3364" s="282" customFormat="1" x14ac:dyDescent="0.2"/>
    <row r="3365" s="282" customFormat="1" x14ac:dyDescent="0.2"/>
    <row r="3366" s="282" customFormat="1" x14ac:dyDescent="0.2"/>
    <row r="3367" s="282" customFormat="1" x14ac:dyDescent="0.2"/>
    <row r="3368" s="282" customFormat="1" x14ac:dyDescent="0.2"/>
    <row r="3369" s="282" customFormat="1" x14ac:dyDescent="0.2"/>
    <row r="3370" s="282" customFormat="1" x14ac:dyDescent="0.2"/>
    <row r="3371" s="282" customFormat="1" x14ac:dyDescent="0.2"/>
    <row r="3372" s="282" customFormat="1" x14ac:dyDescent="0.2"/>
    <row r="3373" s="282" customFormat="1" x14ac:dyDescent="0.2"/>
    <row r="3374" s="282" customFormat="1" x14ac:dyDescent="0.2"/>
    <row r="3375" s="282" customFormat="1" x14ac:dyDescent="0.2"/>
    <row r="3376" s="282" customFormat="1" x14ac:dyDescent="0.2"/>
    <row r="3377" s="282" customFormat="1" x14ac:dyDescent="0.2"/>
    <row r="3378" s="282" customFormat="1" x14ac:dyDescent="0.2"/>
    <row r="3379" s="282" customFormat="1" x14ac:dyDescent="0.2"/>
    <row r="3380" s="282" customFormat="1" x14ac:dyDescent="0.2"/>
    <row r="3381" s="282" customFormat="1" x14ac:dyDescent="0.2"/>
    <row r="3382" s="282" customFormat="1" x14ac:dyDescent="0.2"/>
    <row r="3383" s="282" customFormat="1" x14ac:dyDescent="0.2"/>
    <row r="3384" s="282" customFormat="1" x14ac:dyDescent="0.2"/>
    <row r="3385" s="282" customFormat="1" x14ac:dyDescent="0.2"/>
    <row r="3386" s="282" customFormat="1" x14ac:dyDescent="0.2"/>
    <row r="3387" s="282" customFormat="1" x14ac:dyDescent="0.2"/>
    <row r="3388" s="282" customFormat="1" x14ac:dyDescent="0.2"/>
    <row r="3389" s="282" customFormat="1" x14ac:dyDescent="0.2"/>
    <row r="3390" s="282" customFormat="1" x14ac:dyDescent="0.2"/>
    <row r="3391" s="282" customFormat="1" x14ac:dyDescent="0.2"/>
    <row r="3392" s="282" customFormat="1" x14ac:dyDescent="0.2"/>
    <row r="3393" s="282" customFormat="1" x14ac:dyDescent="0.2"/>
    <row r="3394" s="282" customFormat="1" x14ac:dyDescent="0.2"/>
    <row r="3395" s="282" customFormat="1" x14ac:dyDescent="0.2"/>
    <row r="3396" s="282" customFormat="1" x14ac:dyDescent="0.2"/>
    <row r="3397" s="282" customFormat="1" x14ac:dyDescent="0.2"/>
    <row r="3398" s="282" customFormat="1" x14ac:dyDescent="0.2"/>
    <row r="3399" s="282" customFormat="1" x14ac:dyDescent="0.2"/>
    <row r="3400" s="282" customFormat="1" x14ac:dyDescent="0.2"/>
    <row r="3401" s="282" customFormat="1" x14ac:dyDescent="0.2"/>
    <row r="3402" s="282" customFormat="1" x14ac:dyDescent="0.2"/>
    <row r="3403" s="282" customFormat="1" x14ac:dyDescent="0.2"/>
    <row r="3404" s="282" customFormat="1" x14ac:dyDescent="0.2"/>
    <row r="3405" s="282" customFormat="1" x14ac:dyDescent="0.2"/>
    <row r="3406" s="282" customFormat="1" x14ac:dyDescent="0.2"/>
    <row r="3407" s="282" customFormat="1" x14ac:dyDescent="0.2"/>
    <row r="3408" s="282" customFormat="1" x14ac:dyDescent="0.2"/>
    <row r="3409" s="282" customFormat="1" x14ac:dyDescent="0.2"/>
    <row r="3410" s="282" customFormat="1" x14ac:dyDescent="0.2"/>
    <row r="3411" s="282" customFormat="1" x14ac:dyDescent="0.2"/>
    <row r="3412" s="282" customFormat="1" x14ac:dyDescent="0.2"/>
    <row r="3413" s="282" customFormat="1" x14ac:dyDescent="0.2"/>
    <row r="3414" s="282" customFormat="1" x14ac:dyDescent="0.2"/>
    <row r="3415" s="282" customFormat="1" x14ac:dyDescent="0.2"/>
    <row r="3416" s="282" customFormat="1" x14ac:dyDescent="0.2"/>
    <row r="3417" s="282" customFormat="1" x14ac:dyDescent="0.2"/>
    <row r="3418" s="282" customFormat="1" x14ac:dyDescent="0.2"/>
    <row r="3419" s="282" customFormat="1" x14ac:dyDescent="0.2"/>
    <row r="3420" s="282" customFormat="1" x14ac:dyDescent="0.2"/>
    <row r="3421" s="282" customFormat="1" x14ac:dyDescent="0.2"/>
    <row r="3422" s="282" customFormat="1" x14ac:dyDescent="0.2"/>
    <row r="3423" s="282" customFormat="1" x14ac:dyDescent="0.2"/>
    <row r="3424" s="282" customFormat="1" x14ac:dyDescent="0.2"/>
    <row r="3425" s="282" customFormat="1" x14ac:dyDescent="0.2"/>
    <row r="3426" s="282" customFormat="1" x14ac:dyDescent="0.2"/>
    <row r="3427" s="282" customFormat="1" x14ac:dyDescent="0.2"/>
    <row r="3428" s="282" customFormat="1" x14ac:dyDescent="0.2"/>
    <row r="3429" s="282" customFormat="1" x14ac:dyDescent="0.2"/>
    <row r="3430" s="282" customFormat="1" x14ac:dyDescent="0.2"/>
    <row r="3431" s="282" customFormat="1" x14ac:dyDescent="0.2"/>
    <row r="3432" s="282" customFormat="1" x14ac:dyDescent="0.2"/>
    <row r="3433" s="282" customFormat="1" x14ac:dyDescent="0.2"/>
    <row r="3434" s="282" customFormat="1" x14ac:dyDescent="0.2"/>
    <row r="3435" s="282" customFormat="1" x14ac:dyDescent="0.2"/>
    <row r="3436" s="282" customFormat="1" x14ac:dyDescent="0.2"/>
    <row r="3437" s="282" customFormat="1" x14ac:dyDescent="0.2"/>
    <row r="3438" s="282" customFormat="1" x14ac:dyDescent="0.2"/>
    <row r="3439" s="282" customFormat="1" x14ac:dyDescent="0.2"/>
    <row r="3440" s="282" customFormat="1" x14ac:dyDescent="0.2"/>
    <row r="3441" s="282" customFormat="1" x14ac:dyDescent="0.2"/>
    <row r="3442" s="282" customFormat="1" x14ac:dyDescent="0.2"/>
    <row r="3443" s="282" customFormat="1" x14ac:dyDescent="0.2"/>
    <row r="3444" s="282" customFormat="1" x14ac:dyDescent="0.2"/>
    <row r="3445" s="282" customFormat="1" x14ac:dyDescent="0.2"/>
    <row r="3446" s="282" customFormat="1" x14ac:dyDescent="0.2"/>
    <row r="3447" s="282" customFormat="1" x14ac:dyDescent="0.2"/>
    <row r="3448" s="282" customFormat="1" x14ac:dyDescent="0.2"/>
    <row r="3449" s="282" customFormat="1" x14ac:dyDescent="0.2"/>
    <row r="3450" s="282" customFormat="1" x14ac:dyDescent="0.2"/>
    <row r="3451" s="282" customFormat="1" x14ac:dyDescent="0.2"/>
    <row r="3452" s="282" customFormat="1" x14ac:dyDescent="0.2"/>
    <row r="3453" s="282" customFormat="1" x14ac:dyDescent="0.2"/>
    <row r="3454" s="282" customFormat="1" x14ac:dyDescent="0.2"/>
    <row r="3455" s="282" customFormat="1" x14ac:dyDescent="0.2"/>
    <row r="3456" s="282" customFormat="1" x14ac:dyDescent="0.2"/>
    <row r="3457" s="282" customFormat="1" x14ac:dyDescent="0.2"/>
    <row r="3458" s="282" customFormat="1" x14ac:dyDescent="0.2"/>
    <row r="3459" s="282" customFormat="1" x14ac:dyDescent="0.2"/>
    <row r="3460" s="282" customFormat="1" x14ac:dyDescent="0.2"/>
    <row r="3461" s="282" customFormat="1" x14ac:dyDescent="0.2"/>
    <row r="3462" s="282" customFormat="1" x14ac:dyDescent="0.2"/>
    <row r="3463" s="282" customFormat="1" x14ac:dyDescent="0.2"/>
    <row r="3464" s="282" customFormat="1" x14ac:dyDescent="0.2"/>
    <row r="3465" s="282" customFormat="1" x14ac:dyDescent="0.2"/>
    <row r="3466" s="282" customFormat="1" x14ac:dyDescent="0.2"/>
    <row r="3467" s="282" customFormat="1" x14ac:dyDescent="0.2"/>
    <row r="3468" s="282" customFormat="1" x14ac:dyDescent="0.2"/>
    <row r="3469" s="282" customFormat="1" x14ac:dyDescent="0.2"/>
    <row r="3470" s="282" customFormat="1" x14ac:dyDescent="0.2"/>
    <row r="3471" s="282" customFormat="1" x14ac:dyDescent="0.2"/>
    <row r="3472" s="282" customFormat="1" x14ac:dyDescent="0.2"/>
    <row r="3473" s="282" customFormat="1" x14ac:dyDescent="0.2"/>
    <row r="3474" s="282" customFormat="1" x14ac:dyDescent="0.2"/>
    <row r="3475" s="282" customFormat="1" x14ac:dyDescent="0.2"/>
    <row r="3476" s="282" customFormat="1" x14ac:dyDescent="0.2"/>
    <row r="3477" s="282" customFormat="1" x14ac:dyDescent="0.2"/>
    <row r="3478" s="282" customFormat="1" x14ac:dyDescent="0.2"/>
    <row r="3479" s="282" customFormat="1" x14ac:dyDescent="0.2"/>
    <row r="3480" s="282" customFormat="1" x14ac:dyDescent="0.2"/>
    <row r="3481" s="282" customFormat="1" x14ac:dyDescent="0.2"/>
    <row r="3482" s="282" customFormat="1" x14ac:dyDescent="0.2"/>
    <row r="3483" s="282" customFormat="1" x14ac:dyDescent="0.2"/>
    <row r="3484" s="282" customFormat="1" x14ac:dyDescent="0.2"/>
    <row r="3485" s="282" customFormat="1" x14ac:dyDescent="0.2"/>
    <row r="3486" s="282" customFormat="1" x14ac:dyDescent="0.2"/>
    <row r="3487" s="282" customFormat="1" x14ac:dyDescent="0.2"/>
    <row r="3488" s="282" customFormat="1" x14ac:dyDescent="0.2"/>
    <row r="3489" s="282" customFormat="1" x14ac:dyDescent="0.2"/>
    <row r="3490" s="282" customFormat="1" x14ac:dyDescent="0.2"/>
    <row r="3491" s="282" customFormat="1" x14ac:dyDescent="0.2"/>
    <row r="3492" s="282" customFormat="1" x14ac:dyDescent="0.2"/>
    <row r="3493" s="282" customFormat="1" x14ac:dyDescent="0.2"/>
    <row r="3494" s="282" customFormat="1" x14ac:dyDescent="0.2"/>
    <row r="3495" s="282" customFormat="1" x14ac:dyDescent="0.2"/>
    <row r="3496" s="282" customFormat="1" x14ac:dyDescent="0.2"/>
    <row r="3497" s="282" customFormat="1" x14ac:dyDescent="0.2"/>
    <row r="3498" s="282" customFormat="1" x14ac:dyDescent="0.2"/>
    <row r="3499" s="282" customFormat="1" x14ac:dyDescent="0.2"/>
    <row r="3500" s="282" customFormat="1" x14ac:dyDescent="0.2"/>
    <row r="3501" s="282" customFormat="1" x14ac:dyDescent="0.2"/>
    <row r="3502" s="282" customFormat="1" x14ac:dyDescent="0.2"/>
    <row r="3503" s="282" customFormat="1" x14ac:dyDescent="0.2"/>
    <row r="3504" s="282" customFormat="1" x14ac:dyDescent="0.2"/>
    <row r="3505" s="282" customFormat="1" x14ac:dyDescent="0.2"/>
    <row r="3506" s="282" customFormat="1" x14ac:dyDescent="0.2"/>
    <row r="3507" s="282" customFormat="1" x14ac:dyDescent="0.2"/>
    <row r="3508" s="282" customFormat="1" x14ac:dyDescent="0.2"/>
    <row r="3509" s="282" customFormat="1" x14ac:dyDescent="0.2"/>
    <row r="3510" s="282" customFormat="1" x14ac:dyDescent="0.2"/>
    <row r="3511" s="282" customFormat="1" x14ac:dyDescent="0.2"/>
    <row r="3512" s="282" customFormat="1" x14ac:dyDescent="0.2"/>
    <row r="3513" s="282" customFormat="1" x14ac:dyDescent="0.2"/>
    <row r="3514" s="282" customFormat="1" x14ac:dyDescent="0.2"/>
    <row r="3515" s="282" customFormat="1" x14ac:dyDescent="0.2"/>
    <row r="3516" s="282" customFormat="1" x14ac:dyDescent="0.2"/>
    <row r="3517" s="282" customFormat="1" x14ac:dyDescent="0.2"/>
    <row r="3518" s="282" customFormat="1" x14ac:dyDescent="0.2"/>
    <row r="3519" s="282" customFormat="1" x14ac:dyDescent="0.2"/>
    <row r="3520" s="282" customFormat="1" x14ac:dyDescent="0.2"/>
    <row r="3521" s="282" customFormat="1" x14ac:dyDescent="0.2"/>
    <row r="3522" s="282" customFormat="1" x14ac:dyDescent="0.2"/>
    <row r="3523" s="282" customFormat="1" x14ac:dyDescent="0.2"/>
    <row r="3524" s="282" customFormat="1" x14ac:dyDescent="0.2"/>
    <row r="3525" s="282" customFormat="1" x14ac:dyDescent="0.2"/>
    <row r="3526" s="282" customFormat="1" x14ac:dyDescent="0.2"/>
    <row r="3527" s="282" customFormat="1" x14ac:dyDescent="0.2"/>
    <row r="3528" s="282" customFormat="1" x14ac:dyDescent="0.2"/>
    <row r="3529" s="282" customFormat="1" x14ac:dyDescent="0.2"/>
    <row r="3530" s="282" customFormat="1" x14ac:dyDescent="0.2"/>
    <row r="3531" s="282" customFormat="1" x14ac:dyDescent="0.2"/>
    <row r="3532" s="282" customFormat="1" x14ac:dyDescent="0.2"/>
    <row r="3533" s="282" customFormat="1" x14ac:dyDescent="0.2"/>
    <row r="3534" s="282" customFormat="1" x14ac:dyDescent="0.2"/>
    <row r="3535" s="282" customFormat="1" x14ac:dyDescent="0.2"/>
    <row r="3536" s="282" customFormat="1" x14ac:dyDescent="0.2"/>
    <row r="3537" s="282" customFormat="1" x14ac:dyDescent="0.2"/>
    <row r="3538" s="282" customFormat="1" x14ac:dyDescent="0.2"/>
    <row r="3539" s="282" customFormat="1" x14ac:dyDescent="0.2"/>
    <row r="3540" s="282" customFormat="1" x14ac:dyDescent="0.2"/>
    <row r="3541" s="282" customFormat="1" x14ac:dyDescent="0.2"/>
    <row r="3542" s="282" customFormat="1" x14ac:dyDescent="0.2"/>
    <row r="3543" s="282" customFormat="1" x14ac:dyDescent="0.2"/>
    <row r="3544" s="282" customFormat="1" x14ac:dyDescent="0.2"/>
    <row r="3545" s="282" customFormat="1" x14ac:dyDescent="0.2"/>
    <row r="3546" s="282" customFormat="1" x14ac:dyDescent="0.2"/>
    <row r="3547" s="282" customFormat="1" x14ac:dyDescent="0.2"/>
    <row r="3548" s="282" customFormat="1" x14ac:dyDescent="0.2"/>
    <row r="3549" s="282" customFormat="1" x14ac:dyDescent="0.2"/>
    <row r="3550" s="282" customFormat="1" x14ac:dyDescent="0.2"/>
    <row r="3551" s="282" customFormat="1" x14ac:dyDescent="0.2"/>
    <row r="3552" s="282" customFormat="1" x14ac:dyDescent="0.2"/>
    <row r="3553" s="282" customFormat="1" x14ac:dyDescent="0.2"/>
    <row r="3554" s="282" customFormat="1" x14ac:dyDescent="0.2"/>
    <row r="3555" s="282" customFormat="1" x14ac:dyDescent="0.2"/>
    <row r="3556" s="282" customFormat="1" x14ac:dyDescent="0.2"/>
    <row r="3557" s="282" customFormat="1" x14ac:dyDescent="0.2"/>
    <row r="3558" s="282" customFormat="1" x14ac:dyDescent="0.2"/>
    <row r="3559" s="282" customFormat="1" x14ac:dyDescent="0.2"/>
    <row r="3560" s="282" customFormat="1" x14ac:dyDescent="0.2"/>
    <row r="3561" s="282" customFormat="1" x14ac:dyDescent="0.2"/>
    <row r="3562" s="282" customFormat="1" x14ac:dyDescent="0.2"/>
    <row r="3563" s="282" customFormat="1" x14ac:dyDescent="0.2"/>
    <row r="3564" s="282" customFormat="1" x14ac:dyDescent="0.2"/>
    <row r="3565" s="282" customFormat="1" x14ac:dyDescent="0.2"/>
    <row r="3566" s="282" customFormat="1" x14ac:dyDescent="0.2"/>
    <row r="3567" s="282" customFormat="1" x14ac:dyDescent="0.2"/>
    <row r="3568" s="282" customFormat="1" x14ac:dyDescent="0.2"/>
    <row r="3569" s="282" customFormat="1" x14ac:dyDescent="0.2"/>
    <row r="3570" s="282" customFormat="1" x14ac:dyDescent="0.2"/>
    <row r="3571" s="282" customFormat="1" x14ac:dyDescent="0.2"/>
    <row r="3572" s="282" customFormat="1" x14ac:dyDescent="0.2"/>
    <row r="3573" s="282" customFormat="1" x14ac:dyDescent="0.2"/>
    <row r="3574" s="282" customFormat="1" x14ac:dyDescent="0.2"/>
    <row r="3575" s="282" customFormat="1" x14ac:dyDescent="0.2"/>
    <row r="3576" s="282" customFormat="1" x14ac:dyDescent="0.2"/>
    <row r="3577" s="282" customFormat="1" x14ac:dyDescent="0.2"/>
    <row r="3578" s="282" customFormat="1" x14ac:dyDescent="0.2"/>
    <row r="3579" s="282" customFormat="1" x14ac:dyDescent="0.2"/>
    <row r="3580" s="282" customFormat="1" x14ac:dyDescent="0.2"/>
    <row r="3581" s="282" customFormat="1" x14ac:dyDescent="0.2"/>
    <row r="3582" s="282" customFormat="1" x14ac:dyDescent="0.2"/>
    <row r="3583" s="282" customFormat="1" x14ac:dyDescent="0.2"/>
    <row r="3584" s="282" customFormat="1" x14ac:dyDescent="0.2"/>
    <row r="3585" s="282" customFormat="1" x14ac:dyDescent="0.2"/>
    <row r="3586" s="282" customFormat="1" x14ac:dyDescent="0.2"/>
    <row r="3587" s="282" customFormat="1" x14ac:dyDescent="0.2"/>
    <row r="3588" s="282" customFormat="1" x14ac:dyDescent="0.2"/>
    <row r="3589" s="282" customFormat="1" x14ac:dyDescent="0.2"/>
    <row r="3590" s="282" customFormat="1" x14ac:dyDescent="0.2"/>
    <row r="3591" s="282" customFormat="1" x14ac:dyDescent="0.2"/>
    <row r="3592" s="282" customFormat="1" x14ac:dyDescent="0.2"/>
    <row r="3593" s="282" customFormat="1" x14ac:dyDescent="0.2"/>
    <row r="3594" s="282" customFormat="1" x14ac:dyDescent="0.2"/>
    <row r="3595" s="282" customFormat="1" x14ac:dyDescent="0.2"/>
    <row r="3596" s="282" customFormat="1" x14ac:dyDescent="0.2"/>
    <row r="3597" s="282" customFormat="1" x14ac:dyDescent="0.2"/>
    <row r="3598" s="282" customFormat="1" x14ac:dyDescent="0.2"/>
    <row r="3599" s="282" customFormat="1" x14ac:dyDescent="0.2"/>
    <row r="3600" s="282" customFormat="1" x14ac:dyDescent="0.2"/>
    <row r="3601" s="282" customFormat="1" x14ac:dyDescent="0.2"/>
    <row r="3602" s="282" customFormat="1" x14ac:dyDescent="0.2"/>
    <row r="3603" s="282" customFormat="1" x14ac:dyDescent="0.2"/>
    <row r="3604" s="282" customFormat="1" x14ac:dyDescent="0.2"/>
    <row r="3605" s="282" customFormat="1" x14ac:dyDescent="0.2"/>
    <row r="3606" s="282" customFormat="1" x14ac:dyDescent="0.2"/>
    <row r="3607" s="282" customFormat="1" x14ac:dyDescent="0.2"/>
    <row r="3608" s="282" customFormat="1" x14ac:dyDescent="0.2"/>
    <row r="3609" s="282" customFormat="1" x14ac:dyDescent="0.2"/>
    <row r="3610" s="282" customFormat="1" x14ac:dyDescent="0.2"/>
    <row r="3611" s="282" customFormat="1" x14ac:dyDescent="0.2"/>
    <row r="3612" s="282" customFormat="1" x14ac:dyDescent="0.2"/>
    <row r="3613" s="282" customFormat="1" x14ac:dyDescent="0.2"/>
    <row r="3614" s="282" customFormat="1" x14ac:dyDescent="0.2"/>
    <row r="3615" s="282" customFormat="1" x14ac:dyDescent="0.2"/>
    <row r="3616" s="282" customFormat="1" x14ac:dyDescent="0.2"/>
    <row r="3617" s="282" customFormat="1" x14ac:dyDescent="0.2"/>
    <row r="3618" s="282" customFormat="1" x14ac:dyDescent="0.2"/>
    <row r="3619" s="282" customFormat="1" x14ac:dyDescent="0.2"/>
    <row r="3620" s="282" customFormat="1" x14ac:dyDescent="0.2"/>
    <row r="3621" s="282" customFormat="1" x14ac:dyDescent="0.2"/>
    <row r="3622" s="282" customFormat="1" x14ac:dyDescent="0.2"/>
    <row r="3623" s="282" customFormat="1" x14ac:dyDescent="0.2"/>
    <row r="3624" s="282" customFormat="1" x14ac:dyDescent="0.2"/>
    <row r="3625" s="282" customFormat="1" x14ac:dyDescent="0.2"/>
    <row r="3626" s="282" customFormat="1" x14ac:dyDescent="0.2"/>
    <row r="3627" s="282" customFormat="1" x14ac:dyDescent="0.2"/>
    <row r="3628" s="282" customFormat="1" x14ac:dyDescent="0.2"/>
    <row r="3629" s="282" customFormat="1" x14ac:dyDescent="0.2"/>
    <row r="3630" s="282" customFormat="1" x14ac:dyDescent="0.2"/>
    <row r="3631" s="282" customFormat="1" x14ac:dyDescent="0.2"/>
    <row r="3632" s="282" customFormat="1" x14ac:dyDescent="0.2"/>
    <row r="3633" s="282" customFormat="1" x14ac:dyDescent="0.2"/>
    <row r="3634" s="282" customFormat="1" x14ac:dyDescent="0.2"/>
    <row r="3635" s="282" customFormat="1" x14ac:dyDescent="0.2"/>
    <row r="3636" s="282" customFormat="1" x14ac:dyDescent="0.2"/>
    <row r="3637" s="282" customFormat="1" x14ac:dyDescent="0.2"/>
    <row r="3638" s="282" customFormat="1" x14ac:dyDescent="0.2"/>
    <row r="3639" s="282" customFormat="1" x14ac:dyDescent="0.2"/>
    <row r="3640" s="282" customFormat="1" x14ac:dyDescent="0.2"/>
    <row r="3641" s="282" customFormat="1" x14ac:dyDescent="0.2"/>
    <row r="3642" s="282" customFormat="1" x14ac:dyDescent="0.2"/>
    <row r="3643" s="282" customFormat="1" x14ac:dyDescent="0.2"/>
    <row r="3644" s="282" customFormat="1" x14ac:dyDescent="0.2"/>
    <row r="3645" s="282" customFormat="1" x14ac:dyDescent="0.2"/>
    <row r="3646" s="282" customFormat="1" x14ac:dyDescent="0.2"/>
    <row r="3647" s="282" customFormat="1" x14ac:dyDescent="0.2"/>
    <row r="3648" s="282" customFormat="1" x14ac:dyDescent="0.2"/>
    <row r="3649" s="282" customFormat="1" x14ac:dyDescent="0.2"/>
    <row r="3650" s="282" customFormat="1" x14ac:dyDescent="0.2"/>
    <row r="3651" s="282" customFormat="1" x14ac:dyDescent="0.2"/>
    <row r="3652" s="282" customFormat="1" x14ac:dyDescent="0.2"/>
    <row r="3653" s="282" customFormat="1" x14ac:dyDescent="0.2"/>
    <row r="3654" s="282" customFormat="1" x14ac:dyDescent="0.2"/>
    <row r="3655" s="282" customFormat="1" x14ac:dyDescent="0.2"/>
    <row r="3656" s="282" customFormat="1" x14ac:dyDescent="0.2"/>
    <row r="3657" s="282" customFormat="1" x14ac:dyDescent="0.2"/>
    <row r="3658" s="282" customFormat="1" x14ac:dyDescent="0.2"/>
    <row r="3659" s="282" customFormat="1" x14ac:dyDescent="0.2"/>
    <row r="3660" s="282" customFormat="1" x14ac:dyDescent="0.2"/>
    <row r="3661" s="282" customFormat="1" x14ac:dyDescent="0.2"/>
    <row r="3662" s="282" customFormat="1" x14ac:dyDescent="0.2"/>
    <row r="3663" s="282" customFormat="1" x14ac:dyDescent="0.2"/>
    <row r="3664" s="282" customFormat="1" x14ac:dyDescent="0.2"/>
    <row r="3665" s="282" customFormat="1" x14ac:dyDescent="0.2"/>
    <row r="3666" s="282" customFormat="1" x14ac:dyDescent="0.2"/>
    <row r="3667" s="282" customFormat="1" x14ac:dyDescent="0.2"/>
    <row r="3668" s="282" customFormat="1" x14ac:dyDescent="0.2"/>
    <row r="3669" s="282" customFormat="1" x14ac:dyDescent="0.2"/>
    <row r="3670" s="282" customFormat="1" x14ac:dyDescent="0.2"/>
    <row r="3671" s="282" customFormat="1" x14ac:dyDescent="0.2"/>
    <row r="3672" s="282" customFormat="1" x14ac:dyDescent="0.2"/>
    <row r="3673" s="282" customFormat="1" x14ac:dyDescent="0.2"/>
    <row r="3674" s="282" customFormat="1" x14ac:dyDescent="0.2"/>
    <row r="3675" s="282" customFormat="1" x14ac:dyDescent="0.2"/>
    <row r="3676" s="282" customFormat="1" x14ac:dyDescent="0.2"/>
    <row r="3677" s="282" customFormat="1" x14ac:dyDescent="0.2"/>
    <row r="3678" s="282" customFormat="1" x14ac:dyDescent="0.2"/>
    <row r="3679" s="282" customFormat="1" x14ac:dyDescent="0.2"/>
    <row r="3680" s="282" customFormat="1" x14ac:dyDescent="0.2"/>
    <row r="3681" s="282" customFormat="1" x14ac:dyDescent="0.2"/>
    <row r="3682" s="282" customFormat="1" x14ac:dyDescent="0.2"/>
    <row r="3683" s="282" customFormat="1" x14ac:dyDescent="0.2"/>
    <row r="3684" s="282" customFormat="1" x14ac:dyDescent="0.2"/>
    <row r="3685" s="282" customFormat="1" x14ac:dyDescent="0.2"/>
    <row r="3686" s="282" customFormat="1" x14ac:dyDescent="0.2"/>
    <row r="3687" s="282" customFormat="1" x14ac:dyDescent="0.2"/>
    <row r="3688" s="282" customFormat="1" x14ac:dyDescent="0.2"/>
    <row r="3689" s="282" customFormat="1" x14ac:dyDescent="0.2"/>
    <row r="3690" s="282" customFormat="1" x14ac:dyDescent="0.2"/>
    <row r="3691" s="282" customFormat="1" x14ac:dyDescent="0.2"/>
    <row r="3692" s="282" customFormat="1" x14ac:dyDescent="0.2"/>
    <row r="3693" s="282" customFormat="1" x14ac:dyDescent="0.2"/>
    <row r="3694" s="282" customFormat="1" x14ac:dyDescent="0.2"/>
    <row r="3695" s="282" customFormat="1" x14ac:dyDescent="0.2"/>
    <row r="3696" s="282" customFormat="1" x14ac:dyDescent="0.2"/>
    <row r="3697" s="282" customFormat="1" x14ac:dyDescent="0.2"/>
    <row r="3698" s="282" customFormat="1" x14ac:dyDescent="0.2"/>
    <row r="3699" s="282" customFormat="1" x14ac:dyDescent="0.2"/>
    <row r="3700" s="282" customFormat="1" x14ac:dyDescent="0.2"/>
    <row r="3701" s="282" customFormat="1" x14ac:dyDescent="0.2"/>
    <row r="3702" s="282" customFormat="1" x14ac:dyDescent="0.2"/>
    <row r="3703" s="282" customFormat="1" x14ac:dyDescent="0.2"/>
    <row r="3704" s="282" customFormat="1" x14ac:dyDescent="0.2"/>
    <row r="3705" s="282" customFormat="1" x14ac:dyDescent="0.2"/>
    <row r="3706" s="282" customFormat="1" x14ac:dyDescent="0.2"/>
    <row r="3707" s="282" customFormat="1" x14ac:dyDescent="0.2"/>
    <row r="3708" s="282" customFormat="1" x14ac:dyDescent="0.2"/>
    <row r="3709" s="282" customFormat="1" x14ac:dyDescent="0.2"/>
    <row r="3710" s="282" customFormat="1" x14ac:dyDescent="0.2"/>
    <row r="3711" s="282" customFormat="1" x14ac:dyDescent="0.2"/>
    <row r="3712" s="282" customFormat="1" x14ac:dyDescent="0.2"/>
    <row r="3713" s="282" customFormat="1" x14ac:dyDescent="0.2"/>
    <row r="3714" s="282" customFormat="1" x14ac:dyDescent="0.2"/>
    <row r="3715" s="282" customFormat="1" x14ac:dyDescent="0.2"/>
    <row r="3716" s="282" customFormat="1" x14ac:dyDescent="0.2"/>
    <row r="3717" s="282" customFormat="1" x14ac:dyDescent="0.2"/>
    <row r="3718" s="282" customFormat="1" x14ac:dyDescent="0.2"/>
    <row r="3719" s="282" customFormat="1" x14ac:dyDescent="0.2"/>
    <row r="3720" s="282" customFormat="1" x14ac:dyDescent="0.2"/>
    <row r="3721" s="282" customFormat="1" x14ac:dyDescent="0.2"/>
    <row r="3722" s="282" customFormat="1" x14ac:dyDescent="0.2"/>
    <row r="3723" s="282" customFormat="1" x14ac:dyDescent="0.2"/>
    <row r="3724" s="282" customFormat="1" x14ac:dyDescent="0.2"/>
    <row r="3725" s="282" customFormat="1" x14ac:dyDescent="0.2"/>
    <row r="3726" s="282" customFormat="1" x14ac:dyDescent="0.2"/>
    <row r="3727" s="282" customFormat="1" x14ac:dyDescent="0.2"/>
    <row r="3728" s="282" customFormat="1" x14ac:dyDescent="0.2"/>
    <row r="3729" s="282" customFormat="1" x14ac:dyDescent="0.2"/>
    <row r="3730" s="282" customFormat="1" x14ac:dyDescent="0.2"/>
    <row r="3731" s="282" customFormat="1" x14ac:dyDescent="0.2"/>
    <row r="3732" s="282" customFormat="1" x14ac:dyDescent="0.2"/>
    <row r="3733" s="282" customFormat="1" x14ac:dyDescent="0.2"/>
    <row r="3734" s="282" customFormat="1" x14ac:dyDescent="0.2"/>
    <row r="3735" s="282" customFormat="1" x14ac:dyDescent="0.2"/>
    <row r="3736" s="282" customFormat="1" x14ac:dyDescent="0.2"/>
    <row r="3737" s="282" customFormat="1" x14ac:dyDescent="0.2"/>
    <row r="3738" s="282" customFormat="1" x14ac:dyDescent="0.2"/>
    <row r="3739" s="282" customFormat="1" x14ac:dyDescent="0.2"/>
    <row r="3740" s="282" customFormat="1" x14ac:dyDescent="0.2"/>
    <row r="3741" s="282" customFormat="1" x14ac:dyDescent="0.2"/>
    <row r="3742" s="282" customFormat="1" x14ac:dyDescent="0.2"/>
    <row r="3743" s="282" customFormat="1" x14ac:dyDescent="0.2"/>
    <row r="3744" s="282" customFormat="1" x14ac:dyDescent="0.2"/>
    <row r="3745" s="282" customFormat="1" x14ac:dyDescent="0.2"/>
    <row r="3746" s="282" customFormat="1" x14ac:dyDescent="0.2"/>
    <row r="3747" s="282" customFormat="1" x14ac:dyDescent="0.2"/>
    <row r="3748" s="282" customFormat="1" x14ac:dyDescent="0.2"/>
    <row r="3749" s="282" customFormat="1" x14ac:dyDescent="0.2"/>
    <row r="3750" s="282" customFormat="1" x14ac:dyDescent="0.2"/>
    <row r="3751" s="282" customFormat="1" x14ac:dyDescent="0.2"/>
    <row r="3752" s="282" customFormat="1" x14ac:dyDescent="0.2"/>
    <row r="3753" s="282" customFormat="1" x14ac:dyDescent="0.2"/>
    <row r="3754" s="282" customFormat="1" x14ac:dyDescent="0.2"/>
    <row r="3755" s="282" customFormat="1" x14ac:dyDescent="0.2"/>
    <row r="3756" s="282" customFormat="1" x14ac:dyDescent="0.2"/>
    <row r="3757" s="282" customFormat="1" x14ac:dyDescent="0.2"/>
    <row r="3758" s="282" customFormat="1" x14ac:dyDescent="0.2"/>
    <row r="3759" s="282" customFormat="1" x14ac:dyDescent="0.2"/>
    <row r="3760" s="282" customFormat="1" x14ac:dyDescent="0.2"/>
    <row r="3761" s="282" customFormat="1" x14ac:dyDescent="0.2"/>
    <row r="3762" s="282" customFormat="1" x14ac:dyDescent="0.2"/>
    <row r="3763" s="282" customFormat="1" x14ac:dyDescent="0.2"/>
    <row r="3764" s="282" customFormat="1" x14ac:dyDescent="0.2"/>
    <row r="3765" s="282" customFormat="1" x14ac:dyDescent="0.2"/>
    <row r="3766" s="282" customFormat="1" x14ac:dyDescent="0.2"/>
    <row r="3767" s="282" customFormat="1" x14ac:dyDescent="0.2"/>
    <row r="3768" s="282" customFormat="1" x14ac:dyDescent="0.2"/>
    <row r="3769" s="282" customFormat="1" x14ac:dyDescent="0.2"/>
    <row r="3770" s="282" customFormat="1" x14ac:dyDescent="0.2"/>
    <row r="3771" s="282" customFormat="1" x14ac:dyDescent="0.2"/>
    <row r="3772" s="282" customFormat="1" x14ac:dyDescent="0.2"/>
    <row r="3773" s="282" customFormat="1" x14ac:dyDescent="0.2"/>
    <row r="3774" s="282" customFormat="1" x14ac:dyDescent="0.2"/>
    <row r="3775" s="282" customFormat="1" x14ac:dyDescent="0.2"/>
    <row r="3776" s="282" customFormat="1" x14ac:dyDescent="0.2"/>
    <row r="3777" s="282" customFormat="1" x14ac:dyDescent="0.2"/>
    <row r="3778" s="282" customFormat="1" x14ac:dyDescent="0.2"/>
    <row r="3779" s="282" customFormat="1" x14ac:dyDescent="0.2"/>
    <row r="3780" s="282" customFormat="1" x14ac:dyDescent="0.2"/>
    <row r="3781" s="282" customFormat="1" x14ac:dyDescent="0.2"/>
    <row r="3782" s="282" customFormat="1" x14ac:dyDescent="0.2"/>
    <row r="3783" s="282" customFormat="1" x14ac:dyDescent="0.2"/>
    <row r="3784" s="282" customFormat="1" x14ac:dyDescent="0.2"/>
    <row r="3785" s="282" customFormat="1" x14ac:dyDescent="0.2"/>
    <row r="3786" s="282" customFormat="1" x14ac:dyDescent="0.2"/>
    <row r="3787" s="282" customFormat="1" x14ac:dyDescent="0.2"/>
    <row r="3788" s="282" customFormat="1" x14ac:dyDescent="0.2"/>
    <row r="3789" s="282" customFormat="1" x14ac:dyDescent="0.2"/>
    <row r="3790" s="282" customFormat="1" x14ac:dyDescent="0.2"/>
    <row r="3791" s="282" customFormat="1" x14ac:dyDescent="0.2"/>
    <row r="3792" s="282" customFormat="1" x14ac:dyDescent="0.2"/>
    <row r="3793" s="282" customFormat="1" x14ac:dyDescent="0.2"/>
    <row r="3794" s="282" customFormat="1" x14ac:dyDescent="0.2"/>
    <row r="3795" s="282" customFormat="1" x14ac:dyDescent="0.2"/>
    <row r="3796" s="282" customFormat="1" x14ac:dyDescent="0.2"/>
    <row r="3797" s="282" customFormat="1" x14ac:dyDescent="0.2"/>
    <row r="3798" s="282" customFormat="1" x14ac:dyDescent="0.2"/>
    <row r="3799" s="282" customFormat="1" x14ac:dyDescent="0.2"/>
    <row r="3800" s="282" customFormat="1" x14ac:dyDescent="0.2"/>
    <row r="3801" s="282" customFormat="1" x14ac:dyDescent="0.2"/>
    <row r="3802" s="282" customFormat="1" x14ac:dyDescent="0.2"/>
    <row r="3803" s="282" customFormat="1" x14ac:dyDescent="0.2"/>
    <row r="3804" s="282" customFormat="1" x14ac:dyDescent="0.2"/>
    <row r="3805" s="282" customFormat="1" x14ac:dyDescent="0.2"/>
    <row r="3806" s="282" customFormat="1" x14ac:dyDescent="0.2"/>
    <row r="3807" s="282" customFormat="1" x14ac:dyDescent="0.2"/>
    <row r="3808" s="282" customFormat="1" x14ac:dyDescent="0.2"/>
    <row r="3809" s="282" customFormat="1" x14ac:dyDescent="0.2"/>
    <row r="3810" s="282" customFormat="1" x14ac:dyDescent="0.2"/>
    <row r="3811" s="282" customFormat="1" x14ac:dyDescent="0.2"/>
    <row r="3812" s="282" customFormat="1" x14ac:dyDescent="0.2"/>
    <row r="3813" s="282" customFormat="1" x14ac:dyDescent="0.2"/>
    <row r="3814" s="282" customFormat="1" x14ac:dyDescent="0.2"/>
    <row r="3815" s="282" customFormat="1" x14ac:dyDescent="0.2"/>
    <row r="3816" s="282" customFormat="1" x14ac:dyDescent="0.2"/>
    <row r="3817" s="282" customFormat="1" x14ac:dyDescent="0.2"/>
    <row r="3818" s="282" customFormat="1" x14ac:dyDescent="0.2"/>
    <row r="3819" s="282" customFormat="1" x14ac:dyDescent="0.2"/>
    <row r="3820" s="282" customFormat="1" x14ac:dyDescent="0.2"/>
    <row r="3821" s="282" customFormat="1" x14ac:dyDescent="0.2"/>
    <row r="3822" s="282" customFormat="1" x14ac:dyDescent="0.2"/>
    <row r="3823" s="282" customFormat="1" x14ac:dyDescent="0.2"/>
    <row r="3824" s="282" customFormat="1" x14ac:dyDescent="0.2"/>
    <row r="3825" s="282" customFormat="1" x14ac:dyDescent="0.2"/>
    <row r="3826" s="282" customFormat="1" x14ac:dyDescent="0.2"/>
    <row r="3827" s="282" customFormat="1" x14ac:dyDescent="0.2"/>
    <row r="3828" s="282" customFormat="1" x14ac:dyDescent="0.2"/>
    <row r="3829" s="282" customFormat="1" x14ac:dyDescent="0.2"/>
    <row r="3830" s="282" customFormat="1" x14ac:dyDescent="0.2"/>
    <row r="3831" s="282" customFormat="1" x14ac:dyDescent="0.2"/>
    <row r="3832" s="282" customFormat="1" x14ac:dyDescent="0.2"/>
    <row r="3833" s="282" customFormat="1" x14ac:dyDescent="0.2"/>
    <row r="3834" s="282" customFormat="1" x14ac:dyDescent="0.2"/>
    <row r="3835" s="282" customFormat="1" x14ac:dyDescent="0.2"/>
    <row r="3836" s="282" customFormat="1" x14ac:dyDescent="0.2"/>
    <row r="3837" s="282" customFormat="1" x14ac:dyDescent="0.2"/>
    <row r="3838" s="282" customFormat="1" x14ac:dyDescent="0.2"/>
    <row r="3839" s="282" customFormat="1" x14ac:dyDescent="0.2"/>
    <row r="3840" s="282" customFormat="1" x14ac:dyDescent="0.2"/>
    <row r="3841" s="282" customFormat="1" x14ac:dyDescent="0.2"/>
    <row r="3842" s="282" customFormat="1" x14ac:dyDescent="0.2"/>
    <row r="3843" s="282" customFormat="1" x14ac:dyDescent="0.2"/>
    <row r="3844" s="282" customFormat="1" x14ac:dyDescent="0.2"/>
    <row r="3845" s="282" customFormat="1" x14ac:dyDescent="0.2"/>
    <row r="3846" s="282" customFormat="1" x14ac:dyDescent="0.2"/>
    <row r="3847" s="282" customFormat="1" x14ac:dyDescent="0.2"/>
    <row r="3848" s="282" customFormat="1" x14ac:dyDescent="0.2"/>
    <row r="3849" s="282" customFormat="1" x14ac:dyDescent="0.2"/>
    <row r="3850" s="282" customFormat="1" x14ac:dyDescent="0.2"/>
    <row r="3851" s="282" customFormat="1" x14ac:dyDescent="0.2"/>
    <row r="3852" s="282" customFormat="1" x14ac:dyDescent="0.2"/>
    <row r="3853" s="282" customFormat="1" x14ac:dyDescent="0.2"/>
    <row r="3854" s="282" customFormat="1" x14ac:dyDescent="0.2"/>
    <row r="3855" s="282" customFormat="1" x14ac:dyDescent="0.2"/>
    <row r="3856" s="282" customFormat="1" x14ac:dyDescent="0.2"/>
    <row r="3857" s="282" customFormat="1" x14ac:dyDescent="0.2"/>
    <row r="3858" s="282" customFormat="1" x14ac:dyDescent="0.2"/>
    <row r="3859" s="282" customFormat="1" x14ac:dyDescent="0.2"/>
    <row r="3860" s="282" customFormat="1" x14ac:dyDescent="0.2"/>
    <row r="3861" s="282" customFormat="1" x14ac:dyDescent="0.2"/>
    <row r="3862" s="282" customFormat="1" x14ac:dyDescent="0.2"/>
    <row r="3863" s="282" customFormat="1" x14ac:dyDescent="0.2"/>
    <row r="3864" s="282" customFormat="1" x14ac:dyDescent="0.2"/>
    <row r="3865" s="282" customFormat="1" x14ac:dyDescent="0.2"/>
    <row r="3866" s="282" customFormat="1" x14ac:dyDescent="0.2"/>
    <row r="3867" s="282" customFormat="1" x14ac:dyDescent="0.2"/>
    <row r="3868" s="282" customFormat="1" x14ac:dyDescent="0.2"/>
    <row r="3869" s="282" customFormat="1" x14ac:dyDescent="0.2"/>
    <row r="3870" s="282" customFormat="1" x14ac:dyDescent="0.2"/>
    <row r="3871" s="282" customFormat="1" x14ac:dyDescent="0.2"/>
    <row r="3872" s="282" customFormat="1" x14ac:dyDescent="0.2"/>
    <row r="3873" s="282" customFormat="1" x14ac:dyDescent="0.2"/>
    <row r="3874" s="282" customFormat="1" x14ac:dyDescent="0.2"/>
    <row r="3875" s="282" customFormat="1" x14ac:dyDescent="0.2"/>
    <row r="3876" s="282" customFormat="1" x14ac:dyDescent="0.2"/>
    <row r="3877" s="282" customFormat="1" x14ac:dyDescent="0.2"/>
    <row r="3878" s="282" customFormat="1" x14ac:dyDescent="0.2"/>
    <row r="3879" s="282" customFormat="1" x14ac:dyDescent="0.2"/>
    <row r="3880" s="282" customFormat="1" x14ac:dyDescent="0.2"/>
    <row r="3881" s="282" customFormat="1" x14ac:dyDescent="0.2"/>
    <row r="3882" s="282" customFormat="1" x14ac:dyDescent="0.2"/>
    <row r="3883" s="282" customFormat="1" x14ac:dyDescent="0.2"/>
    <row r="3884" s="282" customFormat="1" x14ac:dyDescent="0.2"/>
    <row r="3885" s="282" customFormat="1" x14ac:dyDescent="0.2"/>
    <row r="3886" s="282" customFormat="1" x14ac:dyDescent="0.2"/>
    <row r="3887" s="282" customFormat="1" x14ac:dyDescent="0.2"/>
    <row r="3888" s="282" customFormat="1" x14ac:dyDescent="0.2"/>
    <row r="3889" s="282" customFormat="1" x14ac:dyDescent="0.2"/>
    <row r="3890" s="282" customFormat="1" x14ac:dyDescent="0.2"/>
    <row r="3891" s="282" customFormat="1" x14ac:dyDescent="0.2"/>
    <row r="3892" s="282" customFormat="1" x14ac:dyDescent="0.2"/>
    <row r="3893" s="282" customFormat="1" x14ac:dyDescent="0.2"/>
    <row r="3894" s="282" customFormat="1" x14ac:dyDescent="0.2"/>
    <row r="3895" s="282" customFormat="1" x14ac:dyDescent="0.2"/>
    <row r="3896" s="282" customFormat="1" x14ac:dyDescent="0.2"/>
    <row r="3897" s="282" customFormat="1" x14ac:dyDescent="0.2"/>
    <row r="3898" s="282" customFormat="1" x14ac:dyDescent="0.2"/>
    <row r="3899" s="282" customFormat="1" x14ac:dyDescent="0.2"/>
    <row r="3900" s="282" customFormat="1" x14ac:dyDescent="0.2"/>
    <row r="3901" s="282" customFormat="1" x14ac:dyDescent="0.2"/>
    <row r="3902" s="282" customFormat="1" x14ac:dyDescent="0.2"/>
    <row r="3903" s="282" customFormat="1" x14ac:dyDescent="0.2"/>
    <row r="3904" s="282" customFormat="1" x14ac:dyDescent="0.2"/>
    <row r="3905" s="282" customFormat="1" x14ac:dyDescent="0.2"/>
    <row r="3906" s="282" customFormat="1" x14ac:dyDescent="0.2"/>
    <row r="3907" s="282" customFormat="1" x14ac:dyDescent="0.2"/>
    <row r="3908" s="282" customFormat="1" x14ac:dyDescent="0.2"/>
    <row r="3909" s="282" customFormat="1" x14ac:dyDescent="0.2"/>
    <row r="3910" s="282" customFormat="1" x14ac:dyDescent="0.2"/>
    <row r="3911" s="282" customFormat="1" x14ac:dyDescent="0.2"/>
    <row r="3912" s="282" customFormat="1" x14ac:dyDescent="0.2"/>
    <row r="3913" s="282" customFormat="1" x14ac:dyDescent="0.2"/>
    <row r="3914" s="282" customFormat="1" x14ac:dyDescent="0.2"/>
    <row r="3915" s="282" customFormat="1" x14ac:dyDescent="0.2"/>
    <row r="3916" s="282" customFormat="1" x14ac:dyDescent="0.2"/>
    <row r="3917" s="282" customFormat="1" x14ac:dyDescent="0.2"/>
    <row r="3918" s="282" customFormat="1" x14ac:dyDescent="0.2"/>
    <row r="3919" s="282" customFormat="1" x14ac:dyDescent="0.2"/>
    <row r="3920" s="282" customFormat="1" x14ac:dyDescent="0.2"/>
    <row r="3921" s="282" customFormat="1" x14ac:dyDescent="0.2"/>
    <row r="3922" s="282" customFormat="1" x14ac:dyDescent="0.2"/>
    <row r="3923" s="282" customFormat="1" x14ac:dyDescent="0.2"/>
    <row r="3924" s="282" customFormat="1" x14ac:dyDescent="0.2"/>
    <row r="3925" s="282" customFormat="1" x14ac:dyDescent="0.2"/>
    <row r="3926" s="282" customFormat="1" x14ac:dyDescent="0.2"/>
    <row r="3927" s="282" customFormat="1" x14ac:dyDescent="0.2"/>
    <row r="3928" s="282" customFormat="1" x14ac:dyDescent="0.2"/>
    <row r="3929" s="282" customFormat="1" x14ac:dyDescent="0.2"/>
    <row r="3930" s="282" customFormat="1" x14ac:dyDescent="0.2"/>
    <row r="3931" s="282" customFormat="1" x14ac:dyDescent="0.2"/>
    <row r="3932" s="282" customFormat="1" x14ac:dyDescent="0.2"/>
    <row r="3933" s="282" customFormat="1" x14ac:dyDescent="0.2"/>
    <row r="3934" s="282" customFormat="1" x14ac:dyDescent="0.2"/>
    <row r="3935" s="282" customFormat="1" x14ac:dyDescent="0.2"/>
    <row r="3936" s="282" customFormat="1" x14ac:dyDescent="0.2"/>
    <row r="3937" s="282" customFormat="1" x14ac:dyDescent="0.2"/>
    <row r="3938" s="282" customFormat="1" x14ac:dyDescent="0.2"/>
    <row r="3939" s="282" customFormat="1" x14ac:dyDescent="0.2"/>
    <row r="3940" s="282" customFormat="1" x14ac:dyDescent="0.2"/>
    <row r="3941" s="282" customFormat="1" x14ac:dyDescent="0.2"/>
    <row r="3942" s="282" customFormat="1" x14ac:dyDescent="0.2"/>
    <row r="3943" s="282" customFormat="1" x14ac:dyDescent="0.2"/>
    <row r="3944" s="282" customFormat="1" x14ac:dyDescent="0.2"/>
    <row r="3945" s="282" customFormat="1" x14ac:dyDescent="0.2"/>
    <row r="3946" s="282" customFormat="1" x14ac:dyDescent="0.2"/>
    <row r="3947" s="282" customFormat="1" x14ac:dyDescent="0.2"/>
    <row r="3948" s="282" customFormat="1" x14ac:dyDescent="0.2"/>
    <row r="3949" s="282" customFormat="1" x14ac:dyDescent="0.2"/>
    <row r="3950" s="282" customFormat="1" x14ac:dyDescent="0.2"/>
    <row r="3951" s="282" customFormat="1" x14ac:dyDescent="0.2"/>
    <row r="3952" s="282" customFormat="1" x14ac:dyDescent="0.2"/>
    <row r="3953" s="282" customFormat="1" x14ac:dyDescent="0.2"/>
    <row r="3954" s="282" customFormat="1" x14ac:dyDescent="0.2"/>
    <row r="3955" s="282" customFormat="1" x14ac:dyDescent="0.2"/>
    <row r="3956" s="282" customFormat="1" x14ac:dyDescent="0.2"/>
    <row r="3957" s="282" customFormat="1" x14ac:dyDescent="0.2"/>
    <row r="3958" s="282" customFormat="1" x14ac:dyDescent="0.2"/>
    <row r="3959" s="282" customFormat="1" x14ac:dyDescent="0.2"/>
    <row r="3960" s="282" customFormat="1" x14ac:dyDescent="0.2"/>
    <row r="3961" s="282" customFormat="1" x14ac:dyDescent="0.2"/>
    <row r="3962" s="282" customFormat="1" x14ac:dyDescent="0.2"/>
    <row r="3963" s="282" customFormat="1" x14ac:dyDescent="0.2"/>
    <row r="3964" s="282" customFormat="1" x14ac:dyDescent="0.2"/>
    <row r="3965" s="282" customFormat="1" x14ac:dyDescent="0.2"/>
    <row r="3966" s="282" customFormat="1" x14ac:dyDescent="0.2"/>
    <row r="3967" s="282" customFormat="1" x14ac:dyDescent="0.2"/>
    <row r="3968" s="282" customFormat="1" x14ac:dyDescent="0.2"/>
    <row r="3969" s="282" customFormat="1" x14ac:dyDescent="0.2"/>
    <row r="3970" s="282" customFormat="1" x14ac:dyDescent="0.2"/>
    <row r="3971" s="282" customFormat="1" x14ac:dyDescent="0.2"/>
    <row r="3972" s="282" customFormat="1" x14ac:dyDescent="0.2"/>
    <row r="3973" s="282" customFormat="1" x14ac:dyDescent="0.2"/>
    <row r="3974" s="282" customFormat="1" x14ac:dyDescent="0.2"/>
    <row r="3975" s="282" customFormat="1" x14ac:dyDescent="0.2"/>
    <row r="3976" s="282" customFormat="1" x14ac:dyDescent="0.2"/>
    <row r="3977" s="282" customFormat="1" x14ac:dyDescent="0.2"/>
    <row r="3978" s="282" customFormat="1" x14ac:dyDescent="0.2"/>
    <row r="3979" s="282" customFormat="1" x14ac:dyDescent="0.2"/>
    <row r="3980" s="282" customFormat="1" x14ac:dyDescent="0.2"/>
    <row r="3981" s="282" customFormat="1" x14ac:dyDescent="0.2"/>
    <row r="3982" s="282" customFormat="1" x14ac:dyDescent="0.2"/>
    <row r="3983" s="282" customFormat="1" x14ac:dyDescent="0.2"/>
    <row r="3984" s="282" customFormat="1" x14ac:dyDescent="0.2"/>
    <row r="3985" s="282" customFormat="1" x14ac:dyDescent="0.2"/>
    <row r="3986" s="282" customFormat="1" x14ac:dyDescent="0.2"/>
    <row r="3987" s="282" customFormat="1" x14ac:dyDescent="0.2"/>
    <row r="3988" s="282" customFormat="1" x14ac:dyDescent="0.2"/>
    <row r="3989" s="282" customFormat="1" x14ac:dyDescent="0.2"/>
    <row r="3990" s="282" customFormat="1" x14ac:dyDescent="0.2"/>
    <row r="3991" s="282" customFormat="1" x14ac:dyDescent="0.2"/>
    <row r="3992" s="282" customFormat="1" x14ac:dyDescent="0.2"/>
    <row r="3993" s="282" customFormat="1" x14ac:dyDescent="0.2"/>
    <row r="3994" s="282" customFormat="1" x14ac:dyDescent="0.2"/>
    <row r="3995" s="282" customFormat="1" x14ac:dyDescent="0.2"/>
    <row r="3996" s="282" customFormat="1" x14ac:dyDescent="0.2"/>
    <row r="3997" s="282" customFormat="1" x14ac:dyDescent="0.2"/>
    <row r="3998" s="282" customFormat="1" x14ac:dyDescent="0.2"/>
    <row r="3999" s="282" customFormat="1" x14ac:dyDescent="0.2"/>
    <row r="4000" s="282" customFormat="1" x14ac:dyDescent="0.2"/>
    <row r="4001" s="282" customFormat="1" x14ac:dyDescent="0.2"/>
    <row r="4002" s="282" customFormat="1" x14ac:dyDescent="0.2"/>
    <row r="4003" s="282" customFormat="1" x14ac:dyDescent="0.2"/>
    <row r="4004" s="282" customFormat="1" x14ac:dyDescent="0.2"/>
    <row r="4005" s="282" customFormat="1" x14ac:dyDescent="0.2"/>
    <row r="4006" s="282" customFormat="1" x14ac:dyDescent="0.2"/>
    <row r="4007" s="282" customFormat="1" x14ac:dyDescent="0.2"/>
    <row r="4008" s="282" customFormat="1" x14ac:dyDescent="0.2"/>
    <row r="4009" s="282" customFormat="1" x14ac:dyDescent="0.2"/>
    <row r="4010" s="282" customFormat="1" x14ac:dyDescent="0.2"/>
    <row r="4011" s="282" customFormat="1" x14ac:dyDescent="0.2"/>
    <row r="4012" s="282" customFormat="1" x14ac:dyDescent="0.2"/>
    <row r="4013" s="282" customFormat="1" x14ac:dyDescent="0.2"/>
    <row r="4014" s="282" customFormat="1" x14ac:dyDescent="0.2"/>
    <row r="4015" s="282" customFormat="1" x14ac:dyDescent="0.2"/>
    <row r="4016" s="282" customFormat="1" x14ac:dyDescent="0.2"/>
    <row r="4017" s="282" customFormat="1" x14ac:dyDescent="0.2"/>
    <row r="4018" s="282" customFormat="1" x14ac:dyDescent="0.2"/>
    <row r="4019" s="282" customFormat="1" x14ac:dyDescent="0.2"/>
    <row r="4020" s="282" customFormat="1" x14ac:dyDescent="0.2"/>
    <row r="4021" s="282" customFormat="1" x14ac:dyDescent="0.2"/>
    <row r="4022" s="282" customFormat="1" x14ac:dyDescent="0.2"/>
    <row r="4023" s="282" customFormat="1" x14ac:dyDescent="0.2"/>
    <row r="4024" s="282" customFormat="1" x14ac:dyDescent="0.2"/>
    <row r="4025" s="282" customFormat="1" x14ac:dyDescent="0.2"/>
    <row r="4026" s="282" customFormat="1" x14ac:dyDescent="0.2"/>
    <row r="4027" s="282" customFormat="1" x14ac:dyDescent="0.2"/>
    <row r="4028" s="282" customFormat="1" x14ac:dyDescent="0.2"/>
    <row r="4029" s="282" customFormat="1" x14ac:dyDescent="0.2"/>
    <row r="4030" s="282" customFormat="1" x14ac:dyDescent="0.2"/>
    <row r="4031" s="282" customFormat="1" x14ac:dyDescent="0.2"/>
    <row r="4032" s="282" customFormat="1" x14ac:dyDescent="0.2"/>
    <row r="4033" s="282" customFormat="1" x14ac:dyDescent="0.2"/>
    <row r="4034" s="282" customFormat="1" x14ac:dyDescent="0.2"/>
    <row r="4035" s="282" customFormat="1" x14ac:dyDescent="0.2"/>
    <row r="4036" s="282" customFormat="1" x14ac:dyDescent="0.2"/>
    <row r="4037" s="282" customFormat="1" x14ac:dyDescent="0.2"/>
    <row r="4038" s="282" customFormat="1" x14ac:dyDescent="0.2"/>
    <row r="4039" s="282" customFormat="1" x14ac:dyDescent="0.2"/>
    <row r="4040" s="282" customFormat="1" x14ac:dyDescent="0.2"/>
    <row r="4041" s="282" customFormat="1" x14ac:dyDescent="0.2"/>
    <row r="4042" s="282" customFormat="1" x14ac:dyDescent="0.2"/>
    <row r="4043" s="282" customFormat="1" x14ac:dyDescent="0.2"/>
    <row r="4044" s="282" customFormat="1" x14ac:dyDescent="0.2"/>
    <row r="4045" s="282" customFormat="1" x14ac:dyDescent="0.2"/>
    <row r="4046" s="282" customFormat="1" x14ac:dyDescent="0.2"/>
    <row r="4047" s="282" customFormat="1" x14ac:dyDescent="0.2"/>
    <row r="4048" s="282" customFormat="1" x14ac:dyDescent="0.2"/>
    <row r="4049" s="282" customFormat="1" x14ac:dyDescent="0.2"/>
    <row r="4050" s="282" customFormat="1" x14ac:dyDescent="0.2"/>
    <row r="4051" s="282" customFormat="1" x14ac:dyDescent="0.2"/>
    <row r="4052" s="282" customFormat="1" x14ac:dyDescent="0.2"/>
    <row r="4053" s="282" customFormat="1" x14ac:dyDescent="0.2"/>
    <row r="4054" s="282" customFormat="1" x14ac:dyDescent="0.2"/>
    <row r="4055" s="282" customFormat="1" x14ac:dyDescent="0.2"/>
    <row r="4056" s="282" customFormat="1" x14ac:dyDescent="0.2"/>
    <row r="4057" s="282" customFormat="1" x14ac:dyDescent="0.2"/>
    <row r="4058" s="282" customFormat="1" x14ac:dyDescent="0.2"/>
    <row r="4059" s="282" customFormat="1" x14ac:dyDescent="0.2"/>
    <row r="4060" s="282" customFormat="1" x14ac:dyDescent="0.2"/>
    <row r="4061" s="282" customFormat="1" x14ac:dyDescent="0.2"/>
    <row r="4062" s="282" customFormat="1" x14ac:dyDescent="0.2"/>
    <row r="4063" s="282" customFormat="1" x14ac:dyDescent="0.2"/>
    <row r="4064" s="282" customFormat="1" x14ac:dyDescent="0.2"/>
    <row r="4065" s="282" customFormat="1" x14ac:dyDescent="0.2"/>
    <row r="4066" s="282" customFormat="1" x14ac:dyDescent="0.2"/>
    <row r="4067" s="282" customFormat="1" x14ac:dyDescent="0.2"/>
    <row r="4068" s="282" customFormat="1" x14ac:dyDescent="0.2"/>
    <row r="4069" s="282" customFormat="1" x14ac:dyDescent="0.2"/>
    <row r="4070" s="282" customFormat="1" x14ac:dyDescent="0.2"/>
    <row r="4071" s="282" customFormat="1" x14ac:dyDescent="0.2"/>
    <row r="4072" s="282" customFormat="1" x14ac:dyDescent="0.2"/>
    <row r="4073" s="282" customFormat="1" x14ac:dyDescent="0.2"/>
    <row r="4074" s="282" customFormat="1" x14ac:dyDescent="0.2"/>
    <row r="4075" s="282" customFormat="1" x14ac:dyDescent="0.2"/>
    <row r="4076" s="282" customFormat="1" x14ac:dyDescent="0.2"/>
    <row r="4077" s="282" customFormat="1" x14ac:dyDescent="0.2"/>
    <row r="4078" s="282" customFormat="1" x14ac:dyDescent="0.2"/>
    <row r="4079" s="282" customFormat="1" x14ac:dyDescent="0.2"/>
    <row r="4080" s="282" customFormat="1" x14ac:dyDescent="0.2"/>
    <row r="4081" s="282" customFormat="1" x14ac:dyDescent="0.2"/>
    <row r="4082" s="282" customFormat="1" x14ac:dyDescent="0.2"/>
    <row r="4083" s="282" customFormat="1" x14ac:dyDescent="0.2"/>
    <row r="4084" s="282" customFormat="1" x14ac:dyDescent="0.2"/>
    <row r="4085" s="282" customFormat="1" x14ac:dyDescent="0.2"/>
    <row r="4086" s="282" customFormat="1" x14ac:dyDescent="0.2"/>
    <row r="4087" s="282" customFormat="1" x14ac:dyDescent="0.2"/>
    <row r="4088" s="282" customFormat="1" x14ac:dyDescent="0.2"/>
    <row r="4089" s="282" customFormat="1" x14ac:dyDescent="0.2"/>
    <row r="4090" s="282" customFormat="1" x14ac:dyDescent="0.2"/>
    <row r="4091" s="282" customFormat="1" x14ac:dyDescent="0.2"/>
    <row r="4092" s="282" customFormat="1" x14ac:dyDescent="0.2"/>
    <row r="4093" s="282" customFormat="1" x14ac:dyDescent="0.2"/>
    <row r="4094" s="282" customFormat="1" x14ac:dyDescent="0.2"/>
    <row r="4095" s="282" customFormat="1" x14ac:dyDescent="0.2"/>
    <row r="4096" s="282" customFormat="1" x14ac:dyDescent="0.2"/>
    <row r="4097" s="282" customFormat="1" x14ac:dyDescent="0.2"/>
    <row r="4098" s="282" customFormat="1" x14ac:dyDescent="0.2"/>
    <row r="4099" s="282" customFormat="1" x14ac:dyDescent="0.2"/>
    <row r="4100" s="282" customFormat="1" x14ac:dyDescent="0.2"/>
    <row r="4101" s="282" customFormat="1" x14ac:dyDescent="0.2"/>
    <row r="4102" s="282" customFormat="1" x14ac:dyDescent="0.2"/>
    <row r="4103" s="282" customFormat="1" x14ac:dyDescent="0.2"/>
    <row r="4104" s="282" customFormat="1" x14ac:dyDescent="0.2"/>
    <row r="4105" s="282" customFormat="1" x14ac:dyDescent="0.2"/>
    <row r="4106" s="282" customFormat="1" x14ac:dyDescent="0.2"/>
    <row r="4107" s="282" customFormat="1" x14ac:dyDescent="0.2"/>
    <row r="4108" s="282" customFormat="1" x14ac:dyDescent="0.2"/>
    <row r="4109" s="282" customFormat="1" x14ac:dyDescent="0.2"/>
    <row r="4110" s="282" customFormat="1" x14ac:dyDescent="0.2"/>
    <row r="4111" s="282" customFormat="1" x14ac:dyDescent="0.2"/>
    <row r="4112" s="282" customFormat="1" x14ac:dyDescent="0.2"/>
    <row r="4113" s="282" customFormat="1" x14ac:dyDescent="0.2"/>
    <row r="4114" s="282" customFormat="1" x14ac:dyDescent="0.2"/>
    <row r="4115" s="282" customFormat="1" x14ac:dyDescent="0.2"/>
    <row r="4116" s="282" customFormat="1" x14ac:dyDescent="0.2"/>
    <row r="4117" s="282" customFormat="1" x14ac:dyDescent="0.2"/>
    <row r="4118" s="282" customFormat="1" x14ac:dyDescent="0.2"/>
    <row r="4119" s="282" customFormat="1" x14ac:dyDescent="0.2"/>
    <row r="4120" s="282" customFormat="1" x14ac:dyDescent="0.2"/>
    <row r="4121" s="282" customFormat="1" x14ac:dyDescent="0.2"/>
    <row r="4122" s="282" customFormat="1" x14ac:dyDescent="0.2"/>
    <row r="4123" s="282" customFormat="1" x14ac:dyDescent="0.2"/>
    <row r="4124" s="282" customFormat="1" x14ac:dyDescent="0.2"/>
    <row r="4125" s="282" customFormat="1" x14ac:dyDescent="0.2"/>
    <row r="4126" s="282" customFormat="1" x14ac:dyDescent="0.2"/>
    <row r="4127" s="282" customFormat="1" x14ac:dyDescent="0.2"/>
    <row r="4128" s="282" customFormat="1" x14ac:dyDescent="0.2"/>
    <row r="4129" s="282" customFormat="1" x14ac:dyDescent="0.2"/>
    <row r="4130" s="282" customFormat="1" x14ac:dyDescent="0.2"/>
    <row r="4131" s="282" customFormat="1" x14ac:dyDescent="0.2"/>
    <row r="4132" s="282" customFormat="1" x14ac:dyDescent="0.2"/>
    <row r="4133" s="282" customFormat="1" x14ac:dyDescent="0.2"/>
    <row r="4134" s="282" customFormat="1" x14ac:dyDescent="0.2"/>
    <row r="4135" s="282" customFormat="1" x14ac:dyDescent="0.2"/>
    <row r="4136" s="282" customFormat="1" x14ac:dyDescent="0.2"/>
    <row r="4137" s="282" customFormat="1" x14ac:dyDescent="0.2"/>
    <row r="4138" s="282" customFormat="1" x14ac:dyDescent="0.2"/>
    <row r="4139" s="282" customFormat="1" x14ac:dyDescent="0.2"/>
    <row r="4140" s="282" customFormat="1" x14ac:dyDescent="0.2"/>
    <row r="4141" s="282" customFormat="1" x14ac:dyDescent="0.2"/>
    <row r="4142" s="282" customFormat="1" x14ac:dyDescent="0.2"/>
    <row r="4143" s="282" customFormat="1" x14ac:dyDescent="0.2"/>
    <row r="4144" s="282" customFormat="1" x14ac:dyDescent="0.2"/>
    <row r="4145" s="282" customFormat="1" x14ac:dyDescent="0.2"/>
    <row r="4146" s="282" customFormat="1" x14ac:dyDescent="0.2"/>
    <row r="4147" s="282" customFormat="1" x14ac:dyDescent="0.2"/>
    <row r="4148" s="282" customFormat="1" x14ac:dyDescent="0.2"/>
    <row r="4149" s="282" customFormat="1" x14ac:dyDescent="0.2"/>
    <row r="4150" s="282" customFormat="1" x14ac:dyDescent="0.2"/>
    <row r="4151" s="282" customFormat="1" x14ac:dyDescent="0.2"/>
    <row r="4152" s="282" customFormat="1" x14ac:dyDescent="0.2"/>
    <row r="4153" s="282" customFormat="1" x14ac:dyDescent="0.2"/>
    <row r="4154" s="282" customFormat="1" x14ac:dyDescent="0.2"/>
    <row r="4155" s="282" customFormat="1" x14ac:dyDescent="0.2"/>
    <row r="4156" s="282" customFormat="1" x14ac:dyDescent="0.2"/>
    <row r="4157" s="282" customFormat="1" x14ac:dyDescent="0.2"/>
    <row r="4158" s="282" customFormat="1" x14ac:dyDescent="0.2"/>
    <row r="4159" s="282" customFormat="1" x14ac:dyDescent="0.2"/>
    <row r="4160" s="282" customFormat="1" x14ac:dyDescent="0.2"/>
    <row r="4161" s="282" customFormat="1" x14ac:dyDescent="0.2"/>
    <row r="4162" s="282" customFormat="1" x14ac:dyDescent="0.2"/>
    <row r="4163" s="282" customFormat="1" x14ac:dyDescent="0.2"/>
    <row r="4164" s="282" customFormat="1" x14ac:dyDescent="0.2"/>
    <row r="4165" s="282" customFormat="1" x14ac:dyDescent="0.2"/>
    <row r="4166" s="282" customFormat="1" x14ac:dyDescent="0.2"/>
    <row r="4167" s="282" customFormat="1" x14ac:dyDescent="0.2"/>
    <row r="4168" s="282" customFormat="1" x14ac:dyDescent="0.2"/>
    <row r="4169" s="282" customFormat="1" x14ac:dyDescent="0.2"/>
    <row r="4170" s="282" customFormat="1" x14ac:dyDescent="0.2"/>
    <row r="4171" s="282" customFormat="1" x14ac:dyDescent="0.2"/>
    <row r="4172" s="282" customFormat="1" x14ac:dyDescent="0.2"/>
    <row r="4173" s="282" customFormat="1" x14ac:dyDescent="0.2"/>
    <row r="4174" s="282" customFormat="1" x14ac:dyDescent="0.2"/>
    <row r="4175" s="282" customFormat="1" x14ac:dyDescent="0.2"/>
    <row r="4176" s="282" customFormat="1" x14ac:dyDescent="0.2"/>
    <row r="4177" s="282" customFormat="1" x14ac:dyDescent="0.2"/>
    <row r="4178" s="282" customFormat="1" x14ac:dyDescent="0.2"/>
    <row r="4179" s="282" customFormat="1" x14ac:dyDescent="0.2"/>
    <row r="4180" s="282" customFormat="1" x14ac:dyDescent="0.2"/>
    <row r="4181" s="282" customFormat="1" x14ac:dyDescent="0.2"/>
    <row r="4182" s="282" customFormat="1" x14ac:dyDescent="0.2"/>
    <row r="4183" s="282" customFormat="1" x14ac:dyDescent="0.2"/>
    <row r="4184" s="282" customFormat="1" x14ac:dyDescent="0.2"/>
    <row r="4185" s="282" customFormat="1" x14ac:dyDescent="0.2"/>
    <row r="4186" s="282" customFormat="1" x14ac:dyDescent="0.2"/>
    <row r="4187" s="282" customFormat="1" x14ac:dyDescent="0.2"/>
    <row r="4188" s="282" customFormat="1" x14ac:dyDescent="0.2"/>
    <row r="4189" s="282" customFormat="1" x14ac:dyDescent="0.2"/>
    <row r="4190" s="282" customFormat="1" x14ac:dyDescent="0.2"/>
    <row r="4191" s="282" customFormat="1" x14ac:dyDescent="0.2"/>
    <row r="4192" s="282" customFormat="1" x14ac:dyDescent="0.2"/>
    <row r="4193" s="282" customFormat="1" x14ac:dyDescent="0.2"/>
    <row r="4194" s="282" customFormat="1" x14ac:dyDescent="0.2"/>
    <row r="4195" s="282" customFormat="1" x14ac:dyDescent="0.2"/>
    <row r="4196" s="282" customFormat="1" x14ac:dyDescent="0.2"/>
    <row r="4197" s="282" customFormat="1" x14ac:dyDescent="0.2"/>
    <row r="4198" s="282" customFormat="1" x14ac:dyDescent="0.2"/>
    <row r="4199" s="282" customFormat="1" x14ac:dyDescent="0.2"/>
    <row r="4200" s="282" customFormat="1" x14ac:dyDescent="0.2"/>
    <row r="4201" s="282" customFormat="1" x14ac:dyDescent="0.2"/>
    <row r="4202" s="282" customFormat="1" x14ac:dyDescent="0.2"/>
    <row r="4203" s="282" customFormat="1" x14ac:dyDescent="0.2"/>
    <row r="4204" s="282" customFormat="1" x14ac:dyDescent="0.2"/>
    <row r="4205" s="282" customFormat="1" x14ac:dyDescent="0.2"/>
    <row r="4206" s="282" customFormat="1" x14ac:dyDescent="0.2"/>
    <row r="4207" s="282" customFormat="1" x14ac:dyDescent="0.2"/>
    <row r="4208" s="282" customFormat="1" x14ac:dyDescent="0.2"/>
    <row r="4209" s="282" customFormat="1" x14ac:dyDescent="0.2"/>
    <row r="4210" s="282" customFormat="1" x14ac:dyDescent="0.2"/>
    <row r="4211" s="282" customFormat="1" x14ac:dyDescent="0.2"/>
    <row r="4212" s="282" customFormat="1" x14ac:dyDescent="0.2"/>
    <row r="4213" s="282" customFormat="1" x14ac:dyDescent="0.2"/>
    <row r="4214" s="282" customFormat="1" x14ac:dyDescent="0.2"/>
    <row r="4215" s="282" customFormat="1" x14ac:dyDescent="0.2"/>
    <row r="4216" s="282" customFormat="1" x14ac:dyDescent="0.2"/>
    <row r="4217" s="282" customFormat="1" x14ac:dyDescent="0.2"/>
    <row r="4218" s="282" customFormat="1" x14ac:dyDescent="0.2"/>
    <row r="4219" s="282" customFormat="1" x14ac:dyDescent="0.2"/>
    <row r="4220" s="282" customFormat="1" x14ac:dyDescent="0.2"/>
    <row r="4221" s="282" customFormat="1" x14ac:dyDescent="0.2"/>
    <row r="4222" s="282" customFormat="1" x14ac:dyDescent="0.2"/>
    <row r="4223" s="282" customFormat="1" x14ac:dyDescent="0.2"/>
    <row r="4224" s="282" customFormat="1" x14ac:dyDescent="0.2"/>
    <row r="4225" s="282" customFormat="1" x14ac:dyDescent="0.2"/>
    <row r="4226" s="282" customFormat="1" x14ac:dyDescent="0.2"/>
    <row r="4227" s="282" customFormat="1" x14ac:dyDescent="0.2"/>
    <row r="4228" s="282" customFormat="1" x14ac:dyDescent="0.2"/>
    <row r="4229" s="282" customFormat="1" x14ac:dyDescent="0.2"/>
    <row r="4230" s="282" customFormat="1" x14ac:dyDescent="0.2"/>
    <row r="4231" s="282" customFormat="1" x14ac:dyDescent="0.2"/>
    <row r="4232" s="282" customFormat="1" x14ac:dyDescent="0.2"/>
    <row r="4233" s="282" customFormat="1" x14ac:dyDescent="0.2"/>
    <row r="4234" s="282" customFormat="1" x14ac:dyDescent="0.2"/>
    <row r="4235" s="282" customFormat="1" x14ac:dyDescent="0.2"/>
    <row r="4236" s="282" customFormat="1" x14ac:dyDescent="0.2"/>
    <row r="4237" s="282" customFormat="1" x14ac:dyDescent="0.2"/>
    <row r="4238" s="282" customFormat="1" x14ac:dyDescent="0.2"/>
    <row r="4239" s="282" customFormat="1" x14ac:dyDescent="0.2"/>
    <row r="4240" s="282" customFormat="1" x14ac:dyDescent="0.2"/>
    <row r="4241" s="282" customFormat="1" x14ac:dyDescent="0.2"/>
    <row r="4242" s="282" customFormat="1" x14ac:dyDescent="0.2"/>
    <row r="4243" s="282" customFormat="1" x14ac:dyDescent="0.2"/>
    <row r="4244" s="282" customFormat="1" x14ac:dyDescent="0.2"/>
    <row r="4245" s="282" customFormat="1" x14ac:dyDescent="0.2"/>
    <row r="4246" s="282" customFormat="1" x14ac:dyDescent="0.2"/>
    <row r="4247" s="282" customFormat="1" x14ac:dyDescent="0.2"/>
    <row r="4248" s="282" customFormat="1" x14ac:dyDescent="0.2"/>
    <row r="4249" s="282" customFormat="1" x14ac:dyDescent="0.2"/>
    <row r="4250" s="282" customFormat="1" x14ac:dyDescent="0.2"/>
    <row r="4251" s="282" customFormat="1" x14ac:dyDescent="0.2"/>
    <row r="4252" s="282" customFormat="1" x14ac:dyDescent="0.2"/>
    <row r="4253" s="282" customFormat="1" x14ac:dyDescent="0.2"/>
    <row r="4254" s="282" customFormat="1" x14ac:dyDescent="0.2"/>
    <row r="4255" s="282" customFormat="1" x14ac:dyDescent="0.2"/>
    <row r="4256" s="282" customFormat="1" x14ac:dyDescent="0.2"/>
    <row r="4257" s="282" customFormat="1" x14ac:dyDescent="0.2"/>
    <row r="4258" s="282" customFormat="1" x14ac:dyDescent="0.2"/>
    <row r="4259" s="282" customFormat="1" x14ac:dyDescent="0.2"/>
    <row r="4260" s="282" customFormat="1" x14ac:dyDescent="0.2"/>
    <row r="4261" s="282" customFormat="1" x14ac:dyDescent="0.2"/>
    <row r="4262" s="282" customFormat="1" x14ac:dyDescent="0.2"/>
    <row r="4263" s="282" customFormat="1" x14ac:dyDescent="0.2"/>
    <row r="4264" s="282" customFormat="1" x14ac:dyDescent="0.2"/>
    <row r="4265" s="282" customFormat="1" x14ac:dyDescent="0.2"/>
    <row r="4266" s="282" customFormat="1" x14ac:dyDescent="0.2"/>
    <row r="4267" s="282" customFormat="1" x14ac:dyDescent="0.2"/>
    <row r="4268" s="282" customFormat="1" x14ac:dyDescent="0.2"/>
    <row r="4269" s="282" customFormat="1" x14ac:dyDescent="0.2"/>
    <row r="4270" s="282" customFormat="1" x14ac:dyDescent="0.2"/>
    <row r="4271" s="282" customFormat="1" x14ac:dyDescent="0.2"/>
    <row r="4272" s="282" customFormat="1" x14ac:dyDescent="0.2"/>
    <row r="4273" s="282" customFormat="1" x14ac:dyDescent="0.2"/>
    <row r="4274" s="282" customFormat="1" x14ac:dyDescent="0.2"/>
    <row r="4275" s="282" customFormat="1" x14ac:dyDescent="0.2"/>
    <row r="4276" s="282" customFormat="1" x14ac:dyDescent="0.2"/>
    <row r="4277" s="282" customFormat="1" x14ac:dyDescent="0.2"/>
    <row r="4278" s="282" customFormat="1" x14ac:dyDescent="0.2"/>
    <row r="4279" s="282" customFormat="1" x14ac:dyDescent="0.2"/>
    <row r="4280" s="282" customFormat="1" x14ac:dyDescent="0.2"/>
    <row r="4281" s="282" customFormat="1" x14ac:dyDescent="0.2"/>
    <row r="4282" s="282" customFormat="1" x14ac:dyDescent="0.2"/>
    <row r="4283" s="282" customFormat="1" x14ac:dyDescent="0.2"/>
    <row r="4284" s="282" customFormat="1" x14ac:dyDescent="0.2"/>
    <row r="4285" s="282" customFormat="1" x14ac:dyDescent="0.2"/>
    <row r="4286" s="282" customFormat="1" x14ac:dyDescent="0.2"/>
    <row r="4287" s="282" customFormat="1" x14ac:dyDescent="0.2"/>
    <row r="4288" s="282" customFormat="1" x14ac:dyDescent="0.2"/>
    <row r="4289" s="282" customFormat="1" x14ac:dyDescent="0.2"/>
    <row r="4290" s="282" customFormat="1" x14ac:dyDescent="0.2"/>
    <row r="4291" s="282" customFormat="1" x14ac:dyDescent="0.2"/>
    <row r="4292" s="282" customFormat="1" x14ac:dyDescent="0.2"/>
    <row r="4293" s="282" customFormat="1" x14ac:dyDescent="0.2"/>
    <row r="4294" s="282" customFormat="1" x14ac:dyDescent="0.2"/>
    <row r="4295" s="282" customFormat="1" x14ac:dyDescent="0.2"/>
    <row r="4296" s="282" customFormat="1" x14ac:dyDescent="0.2"/>
    <row r="4297" s="282" customFormat="1" x14ac:dyDescent="0.2"/>
    <row r="4298" s="282" customFormat="1" x14ac:dyDescent="0.2"/>
    <row r="4299" s="282" customFormat="1" x14ac:dyDescent="0.2"/>
    <row r="4300" s="282" customFormat="1" x14ac:dyDescent="0.2"/>
    <row r="4301" s="282" customFormat="1" x14ac:dyDescent="0.2"/>
    <row r="4302" s="282" customFormat="1" x14ac:dyDescent="0.2"/>
    <row r="4303" s="282" customFormat="1" x14ac:dyDescent="0.2"/>
    <row r="4304" s="282" customFormat="1" x14ac:dyDescent="0.2"/>
    <row r="4305" s="282" customFormat="1" x14ac:dyDescent="0.2"/>
    <row r="4306" s="282" customFormat="1" x14ac:dyDescent="0.2"/>
    <row r="4307" s="282" customFormat="1" x14ac:dyDescent="0.2"/>
    <row r="4308" s="282" customFormat="1" x14ac:dyDescent="0.2"/>
    <row r="4309" s="282" customFormat="1" x14ac:dyDescent="0.2"/>
    <row r="4310" s="282" customFormat="1" x14ac:dyDescent="0.2"/>
    <row r="4311" s="282" customFormat="1" x14ac:dyDescent="0.2"/>
    <row r="4312" s="282" customFormat="1" x14ac:dyDescent="0.2"/>
    <row r="4313" s="282" customFormat="1" x14ac:dyDescent="0.2"/>
    <row r="4314" s="282" customFormat="1" x14ac:dyDescent="0.2"/>
    <row r="4315" s="282" customFormat="1" x14ac:dyDescent="0.2"/>
    <row r="4316" s="282" customFormat="1" x14ac:dyDescent="0.2"/>
    <row r="4317" s="282" customFormat="1" x14ac:dyDescent="0.2"/>
    <row r="4318" s="282" customFormat="1" x14ac:dyDescent="0.2"/>
    <row r="4319" s="282" customFormat="1" x14ac:dyDescent="0.2"/>
    <row r="4320" s="282" customFormat="1" x14ac:dyDescent="0.2"/>
    <row r="4321" s="282" customFormat="1" x14ac:dyDescent="0.2"/>
    <row r="4322" s="282" customFormat="1" x14ac:dyDescent="0.2"/>
    <row r="4323" s="282" customFormat="1" x14ac:dyDescent="0.2"/>
    <row r="4324" s="282" customFormat="1" x14ac:dyDescent="0.2"/>
    <row r="4325" s="282" customFormat="1" x14ac:dyDescent="0.2"/>
    <row r="4326" s="282" customFormat="1" x14ac:dyDescent="0.2"/>
    <row r="4327" s="282" customFormat="1" x14ac:dyDescent="0.2"/>
    <row r="4328" s="282" customFormat="1" x14ac:dyDescent="0.2"/>
    <row r="4329" s="282" customFormat="1" x14ac:dyDescent="0.2"/>
    <row r="4330" s="282" customFormat="1" x14ac:dyDescent="0.2"/>
    <row r="4331" s="282" customFormat="1" x14ac:dyDescent="0.2"/>
    <row r="4332" s="282" customFormat="1" x14ac:dyDescent="0.2"/>
    <row r="4333" s="282" customFormat="1" x14ac:dyDescent="0.2"/>
    <row r="4334" s="282" customFormat="1" x14ac:dyDescent="0.2"/>
    <row r="4335" s="282" customFormat="1" x14ac:dyDescent="0.2"/>
    <row r="4336" s="282" customFormat="1" x14ac:dyDescent="0.2"/>
    <row r="4337" s="282" customFormat="1" x14ac:dyDescent="0.2"/>
    <row r="4338" s="282" customFormat="1" x14ac:dyDescent="0.2"/>
    <row r="4339" s="282" customFormat="1" x14ac:dyDescent="0.2"/>
    <row r="4340" s="282" customFormat="1" x14ac:dyDescent="0.2"/>
    <row r="4341" s="282" customFormat="1" x14ac:dyDescent="0.2"/>
    <row r="4342" s="282" customFormat="1" x14ac:dyDescent="0.2"/>
    <row r="4343" s="282" customFormat="1" x14ac:dyDescent="0.2"/>
    <row r="4344" s="282" customFormat="1" x14ac:dyDescent="0.2"/>
    <row r="4345" s="282" customFormat="1" x14ac:dyDescent="0.2"/>
    <row r="4346" s="282" customFormat="1" x14ac:dyDescent="0.2"/>
    <row r="4347" s="282" customFormat="1" x14ac:dyDescent="0.2"/>
    <row r="4348" s="282" customFormat="1" x14ac:dyDescent="0.2"/>
    <row r="4349" s="282" customFormat="1" x14ac:dyDescent="0.2"/>
    <row r="4350" s="282" customFormat="1" x14ac:dyDescent="0.2"/>
    <row r="4351" s="282" customFormat="1" x14ac:dyDescent="0.2"/>
    <row r="4352" s="282" customFormat="1" x14ac:dyDescent="0.2"/>
    <row r="4353" s="282" customFormat="1" x14ac:dyDescent="0.2"/>
    <row r="4354" s="282" customFormat="1" x14ac:dyDescent="0.2"/>
    <row r="4355" s="282" customFormat="1" x14ac:dyDescent="0.2"/>
    <row r="4356" s="282" customFormat="1" x14ac:dyDescent="0.2"/>
    <row r="4357" s="282" customFormat="1" x14ac:dyDescent="0.2"/>
    <row r="4358" s="282" customFormat="1" x14ac:dyDescent="0.2"/>
    <row r="4359" s="282" customFormat="1" x14ac:dyDescent="0.2"/>
    <row r="4360" s="282" customFormat="1" x14ac:dyDescent="0.2"/>
    <row r="4361" s="282" customFormat="1" x14ac:dyDescent="0.2"/>
    <row r="4362" s="282" customFormat="1" x14ac:dyDescent="0.2"/>
    <row r="4363" s="282" customFormat="1" x14ac:dyDescent="0.2"/>
    <row r="4364" s="282" customFormat="1" x14ac:dyDescent="0.2"/>
    <row r="4365" s="282" customFormat="1" x14ac:dyDescent="0.2"/>
    <row r="4366" s="282" customFormat="1" x14ac:dyDescent="0.2"/>
    <row r="4367" s="282" customFormat="1" x14ac:dyDescent="0.2"/>
    <row r="4368" s="282" customFormat="1" x14ac:dyDescent="0.2"/>
    <row r="4369" s="282" customFormat="1" x14ac:dyDescent="0.2"/>
    <row r="4370" s="282" customFormat="1" x14ac:dyDescent="0.2"/>
    <row r="4371" s="282" customFormat="1" x14ac:dyDescent="0.2"/>
    <row r="4372" s="282" customFormat="1" x14ac:dyDescent="0.2"/>
    <row r="4373" s="282" customFormat="1" x14ac:dyDescent="0.2"/>
    <row r="4374" s="282" customFormat="1" x14ac:dyDescent="0.2"/>
    <row r="4375" s="282" customFormat="1" x14ac:dyDescent="0.2"/>
    <row r="4376" s="282" customFormat="1" x14ac:dyDescent="0.2"/>
    <row r="4377" s="282" customFormat="1" x14ac:dyDescent="0.2"/>
    <row r="4378" s="282" customFormat="1" x14ac:dyDescent="0.2"/>
    <row r="4379" s="282" customFormat="1" x14ac:dyDescent="0.2"/>
    <row r="4380" s="282" customFormat="1" x14ac:dyDescent="0.2"/>
    <row r="4381" s="282" customFormat="1" x14ac:dyDescent="0.2"/>
    <row r="4382" s="282" customFormat="1" x14ac:dyDescent="0.2"/>
    <row r="4383" s="282" customFormat="1" x14ac:dyDescent="0.2"/>
    <row r="4384" s="282" customFormat="1" x14ac:dyDescent="0.2"/>
    <row r="4385" s="282" customFormat="1" x14ac:dyDescent="0.2"/>
    <row r="4386" s="282" customFormat="1" x14ac:dyDescent="0.2"/>
    <row r="4387" s="282" customFormat="1" x14ac:dyDescent="0.2"/>
    <row r="4388" s="282" customFormat="1" x14ac:dyDescent="0.2"/>
    <row r="4389" s="282" customFormat="1" x14ac:dyDescent="0.2"/>
    <row r="4390" s="282" customFormat="1" x14ac:dyDescent="0.2"/>
    <row r="4391" s="282" customFormat="1" x14ac:dyDescent="0.2"/>
    <row r="4392" s="282" customFormat="1" x14ac:dyDescent="0.2"/>
    <row r="4393" s="282" customFormat="1" x14ac:dyDescent="0.2"/>
    <row r="4394" s="282" customFormat="1" x14ac:dyDescent="0.2"/>
    <row r="4395" s="282" customFormat="1" x14ac:dyDescent="0.2"/>
    <row r="4396" s="282" customFormat="1" x14ac:dyDescent="0.2"/>
    <row r="4397" s="282" customFormat="1" x14ac:dyDescent="0.2"/>
    <row r="4398" s="282" customFormat="1" x14ac:dyDescent="0.2"/>
    <row r="4399" s="282" customFormat="1" x14ac:dyDescent="0.2"/>
    <row r="4400" s="282" customFormat="1" x14ac:dyDescent="0.2"/>
    <row r="4401" s="282" customFormat="1" x14ac:dyDescent="0.2"/>
    <row r="4402" s="282" customFormat="1" x14ac:dyDescent="0.2"/>
    <row r="4403" s="282" customFormat="1" x14ac:dyDescent="0.2"/>
    <row r="4404" s="282" customFormat="1" x14ac:dyDescent="0.2"/>
    <row r="4405" s="282" customFormat="1" x14ac:dyDescent="0.2"/>
    <row r="4406" s="282" customFormat="1" x14ac:dyDescent="0.2"/>
    <row r="4407" s="282" customFormat="1" x14ac:dyDescent="0.2"/>
    <row r="4408" s="282" customFormat="1" x14ac:dyDescent="0.2"/>
    <row r="4409" s="282" customFormat="1" x14ac:dyDescent="0.2"/>
    <row r="4410" s="282" customFormat="1" x14ac:dyDescent="0.2"/>
    <row r="4411" s="282" customFormat="1" x14ac:dyDescent="0.2"/>
    <row r="4412" s="282" customFormat="1" x14ac:dyDescent="0.2"/>
    <row r="4413" s="282" customFormat="1" x14ac:dyDescent="0.2"/>
    <row r="4414" s="282" customFormat="1" x14ac:dyDescent="0.2"/>
    <row r="4415" s="282" customFormat="1" x14ac:dyDescent="0.2"/>
    <row r="4416" s="282" customFormat="1" x14ac:dyDescent="0.2"/>
    <row r="4417" s="282" customFormat="1" x14ac:dyDescent="0.2"/>
    <row r="4418" s="282" customFormat="1" x14ac:dyDescent="0.2"/>
    <row r="4419" s="282" customFormat="1" x14ac:dyDescent="0.2"/>
    <row r="4420" s="282" customFormat="1" x14ac:dyDescent="0.2"/>
    <row r="4421" s="282" customFormat="1" x14ac:dyDescent="0.2"/>
    <row r="4422" s="282" customFormat="1" x14ac:dyDescent="0.2"/>
    <row r="4423" s="282" customFormat="1" x14ac:dyDescent="0.2"/>
    <row r="4424" s="282" customFormat="1" x14ac:dyDescent="0.2"/>
    <row r="4425" s="282" customFormat="1" x14ac:dyDescent="0.2"/>
    <row r="4426" s="282" customFormat="1" x14ac:dyDescent="0.2"/>
    <row r="4427" s="282" customFormat="1" x14ac:dyDescent="0.2"/>
    <row r="4428" s="282" customFormat="1" x14ac:dyDescent="0.2"/>
    <row r="4429" s="282" customFormat="1" x14ac:dyDescent="0.2"/>
    <row r="4430" s="282" customFormat="1" x14ac:dyDescent="0.2"/>
    <row r="4431" s="282" customFormat="1" x14ac:dyDescent="0.2"/>
    <row r="4432" s="282" customFormat="1" x14ac:dyDescent="0.2"/>
    <row r="4433" s="282" customFormat="1" x14ac:dyDescent="0.2"/>
    <row r="4434" s="282" customFormat="1" x14ac:dyDescent="0.2"/>
    <row r="4435" s="282" customFormat="1" x14ac:dyDescent="0.2"/>
    <row r="4436" s="282" customFormat="1" x14ac:dyDescent="0.2"/>
    <row r="4437" s="282" customFormat="1" x14ac:dyDescent="0.2"/>
    <row r="4438" s="282" customFormat="1" x14ac:dyDescent="0.2"/>
    <row r="4439" s="282" customFormat="1" x14ac:dyDescent="0.2"/>
    <row r="4440" s="282" customFormat="1" x14ac:dyDescent="0.2"/>
    <row r="4441" s="282" customFormat="1" x14ac:dyDescent="0.2"/>
    <row r="4442" s="282" customFormat="1" x14ac:dyDescent="0.2"/>
    <row r="4443" s="282" customFormat="1" x14ac:dyDescent="0.2"/>
    <row r="4444" s="282" customFormat="1" x14ac:dyDescent="0.2"/>
    <row r="4445" s="282" customFormat="1" x14ac:dyDescent="0.2"/>
    <row r="4446" s="282" customFormat="1" x14ac:dyDescent="0.2"/>
    <row r="4447" s="282" customFormat="1" x14ac:dyDescent="0.2"/>
    <row r="4448" s="282" customFormat="1" x14ac:dyDescent="0.2"/>
    <row r="4449" s="282" customFormat="1" x14ac:dyDescent="0.2"/>
    <row r="4450" s="282" customFormat="1" x14ac:dyDescent="0.2"/>
    <row r="4451" s="282" customFormat="1" x14ac:dyDescent="0.2"/>
    <row r="4452" s="282" customFormat="1" x14ac:dyDescent="0.2"/>
    <row r="4453" s="282" customFormat="1" x14ac:dyDescent="0.2"/>
    <row r="4454" s="282" customFormat="1" x14ac:dyDescent="0.2"/>
    <row r="4455" s="282" customFormat="1" x14ac:dyDescent="0.2"/>
    <row r="4456" s="282" customFormat="1" x14ac:dyDescent="0.2"/>
    <row r="4457" s="282" customFormat="1" x14ac:dyDescent="0.2"/>
    <row r="4458" s="282" customFormat="1" x14ac:dyDescent="0.2"/>
    <row r="4459" s="282" customFormat="1" x14ac:dyDescent="0.2"/>
    <row r="4460" s="282" customFormat="1" x14ac:dyDescent="0.2"/>
    <row r="4461" s="282" customFormat="1" x14ac:dyDescent="0.2"/>
    <row r="4462" s="282" customFormat="1" x14ac:dyDescent="0.2"/>
    <row r="4463" s="282" customFormat="1" x14ac:dyDescent="0.2"/>
    <row r="4464" s="282" customFormat="1" x14ac:dyDescent="0.2"/>
    <row r="4465" s="282" customFormat="1" x14ac:dyDescent="0.2"/>
    <row r="4466" s="282" customFormat="1" x14ac:dyDescent="0.2"/>
    <row r="4467" s="282" customFormat="1" x14ac:dyDescent="0.2"/>
    <row r="4468" s="282" customFormat="1" x14ac:dyDescent="0.2"/>
    <row r="4469" s="282" customFormat="1" x14ac:dyDescent="0.2"/>
    <row r="4470" s="282" customFormat="1" x14ac:dyDescent="0.2"/>
    <row r="4471" s="282" customFormat="1" x14ac:dyDescent="0.2"/>
    <row r="4472" s="282" customFormat="1" x14ac:dyDescent="0.2"/>
    <row r="4473" s="282" customFormat="1" x14ac:dyDescent="0.2"/>
    <row r="4474" s="282" customFormat="1" x14ac:dyDescent="0.2"/>
    <row r="4475" s="282" customFormat="1" x14ac:dyDescent="0.2"/>
    <row r="4476" s="282" customFormat="1" x14ac:dyDescent="0.2"/>
    <row r="4477" s="282" customFormat="1" x14ac:dyDescent="0.2"/>
    <row r="4478" s="282" customFormat="1" x14ac:dyDescent="0.2"/>
    <row r="4479" s="282" customFormat="1" x14ac:dyDescent="0.2"/>
    <row r="4480" s="282" customFormat="1" x14ac:dyDescent="0.2"/>
    <row r="4481" s="282" customFormat="1" x14ac:dyDescent="0.2"/>
    <row r="4482" s="282" customFormat="1" x14ac:dyDescent="0.2"/>
    <row r="4483" s="282" customFormat="1" x14ac:dyDescent="0.2"/>
    <row r="4484" s="282" customFormat="1" x14ac:dyDescent="0.2"/>
    <row r="4485" s="282" customFormat="1" x14ac:dyDescent="0.2"/>
    <row r="4486" s="282" customFormat="1" x14ac:dyDescent="0.2"/>
    <row r="4487" s="282" customFormat="1" x14ac:dyDescent="0.2"/>
    <row r="4488" s="282" customFormat="1" x14ac:dyDescent="0.2"/>
    <row r="4489" s="282" customFormat="1" x14ac:dyDescent="0.2"/>
    <row r="4490" s="282" customFormat="1" x14ac:dyDescent="0.2"/>
    <row r="4491" s="282" customFormat="1" x14ac:dyDescent="0.2"/>
    <row r="4492" s="282" customFormat="1" x14ac:dyDescent="0.2"/>
    <row r="4493" s="282" customFormat="1" x14ac:dyDescent="0.2"/>
    <row r="4494" s="282" customFormat="1" x14ac:dyDescent="0.2"/>
    <row r="4495" s="282" customFormat="1" x14ac:dyDescent="0.2"/>
    <row r="4496" s="282" customFormat="1" x14ac:dyDescent="0.2"/>
    <row r="4497" s="282" customFormat="1" x14ac:dyDescent="0.2"/>
    <row r="4498" s="282" customFormat="1" x14ac:dyDescent="0.2"/>
    <row r="4499" s="282" customFormat="1" x14ac:dyDescent="0.2"/>
    <row r="4500" s="282" customFormat="1" x14ac:dyDescent="0.2"/>
    <row r="4501" s="282" customFormat="1" x14ac:dyDescent="0.2"/>
    <row r="4502" s="282" customFormat="1" x14ac:dyDescent="0.2"/>
    <row r="4503" s="282" customFormat="1" x14ac:dyDescent="0.2"/>
    <row r="4504" s="282" customFormat="1" x14ac:dyDescent="0.2"/>
    <row r="4505" s="282" customFormat="1" x14ac:dyDescent="0.2"/>
    <row r="4506" s="282" customFormat="1" x14ac:dyDescent="0.2"/>
    <row r="4507" s="282" customFormat="1" x14ac:dyDescent="0.2"/>
    <row r="4508" s="282" customFormat="1" x14ac:dyDescent="0.2"/>
    <row r="4509" s="282" customFormat="1" x14ac:dyDescent="0.2"/>
    <row r="4510" s="282" customFormat="1" x14ac:dyDescent="0.2"/>
    <row r="4511" s="282" customFormat="1" x14ac:dyDescent="0.2"/>
    <row r="4512" s="282" customFormat="1" x14ac:dyDescent="0.2"/>
    <row r="4513" s="282" customFormat="1" x14ac:dyDescent="0.2"/>
    <row r="4514" s="282" customFormat="1" x14ac:dyDescent="0.2"/>
    <row r="4515" s="282" customFormat="1" x14ac:dyDescent="0.2"/>
    <row r="4516" s="282" customFormat="1" x14ac:dyDescent="0.2"/>
    <row r="4517" s="282" customFormat="1" x14ac:dyDescent="0.2"/>
    <row r="4518" s="282" customFormat="1" x14ac:dyDescent="0.2"/>
    <row r="4519" s="282" customFormat="1" x14ac:dyDescent="0.2"/>
    <row r="4520" s="282" customFormat="1" x14ac:dyDescent="0.2"/>
    <row r="4521" s="282" customFormat="1" x14ac:dyDescent="0.2"/>
    <row r="4522" s="282" customFormat="1" x14ac:dyDescent="0.2"/>
    <row r="4523" s="282" customFormat="1" x14ac:dyDescent="0.2"/>
    <row r="4524" s="282" customFormat="1" x14ac:dyDescent="0.2"/>
    <row r="4525" s="282" customFormat="1" x14ac:dyDescent="0.2"/>
    <row r="4526" s="282" customFormat="1" x14ac:dyDescent="0.2"/>
    <row r="4527" s="282" customFormat="1" x14ac:dyDescent="0.2"/>
    <row r="4528" s="282" customFormat="1" x14ac:dyDescent="0.2"/>
    <row r="4529" s="282" customFormat="1" x14ac:dyDescent="0.2"/>
    <row r="4530" s="282" customFormat="1" x14ac:dyDescent="0.2"/>
    <row r="4531" s="282" customFormat="1" x14ac:dyDescent="0.2"/>
    <row r="4532" s="282" customFormat="1" x14ac:dyDescent="0.2"/>
    <row r="4533" s="282" customFormat="1" x14ac:dyDescent="0.2"/>
    <row r="4534" s="282" customFormat="1" x14ac:dyDescent="0.2"/>
    <row r="4535" s="282" customFormat="1" x14ac:dyDescent="0.2"/>
    <row r="4536" s="282" customFormat="1" x14ac:dyDescent="0.2"/>
    <row r="4537" s="282" customFormat="1" x14ac:dyDescent="0.2"/>
    <row r="4538" s="282" customFormat="1" x14ac:dyDescent="0.2"/>
    <row r="4539" s="282" customFormat="1" x14ac:dyDescent="0.2"/>
    <row r="4540" s="282" customFormat="1" x14ac:dyDescent="0.2"/>
    <row r="4541" s="282" customFormat="1" x14ac:dyDescent="0.2"/>
    <row r="4542" s="282" customFormat="1" x14ac:dyDescent="0.2"/>
    <row r="4543" s="282" customFormat="1" x14ac:dyDescent="0.2"/>
    <row r="4544" s="282" customFormat="1" x14ac:dyDescent="0.2"/>
    <row r="4545" s="282" customFormat="1" x14ac:dyDescent="0.2"/>
    <row r="4546" s="282" customFormat="1" x14ac:dyDescent="0.2"/>
    <row r="4547" s="282" customFormat="1" x14ac:dyDescent="0.2"/>
    <row r="4548" s="282" customFormat="1" x14ac:dyDescent="0.2"/>
    <row r="4549" s="282" customFormat="1" x14ac:dyDescent="0.2"/>
    <row r="4550" s="282" customFormat="1" x14ac:dyDescent="0.2"/>
    <row r="4551" s="282" customFormat="1" x14ac:dyDescent="0.2"/>
    <row r="4552" s="282" customFormat="1" x14ac:dyDescent="0.2"/>
    <row r="4553" s="282" customFormat="1" x14ac:dyDescent="0.2"/>
    <row r="4554" s="282" customFormat="1" x14ac:dyDescent="0.2"/>
    <row r="4555" s="282" customFormat="1" x14ac:dyDescent="0.2"/>
    <row r="4556" s="282" customFormat="1" x14ac:dyDescent="0.2"/>
    <row r="4557" s="282" customFormat="1" x14ac:dyDescent="0.2"/>
    <row r="4558" s="282" customFormat="1" x14ac:dyDescent="0.2"/>
    <row r="4559" s="282" customFormat="1" x14ac:dyDescent="0.2"/>
    <row r="4560" s="282" customFormat="1" x14ac:dyDescent="0.2"/>
    <row r="4561" s="282" customFormat="1" x14ac:dyDescent="0.2"/>
    <row r="4562" s="282" customFormat="1" x14ac:dyDescent="0.2"/>
    <row r="4563" s="282" customFormat="1" x14ac:dyDescent="0.2"/>
    <row r="4564" s="282" customFormat="1" x14ac:dyDescent="0.2"/>
    <row r="4565" s="282" customFormat="1" x14ac:dyDescent="0.2"/>
    <row r="4566" s="282" customFormat="1" x14ac:dyDescent="0.2"/>
    <row r="4567" s="282" customFormat="1" x14ac:dyDescent="0.2"/>
    <row r="4568" s="282" customFormat="1" x14ac:dyDescent="0.2"/>
    <row r="4569" s="282" customFormat="1" x14ac:dyDescent="0.2"/>
    <row r="4570" s="282" customFormat="1" x14ac:dyDescent="0.2"/>
    <row r="4571" s="282" customFormat="1" x14ac:dyDescent="0.2"/>
    <row r="4572" s="282" customFormat="1" x14ac:dyDescent="0.2"/>
    <row r="4573" s="282" customFormat="1" x14ac:dyDescent="0.2"/>
    <row r="4574" s="282" customFormat="1" x14ac:dyDescent="0.2"/>
    <row r="4575" s="282" customFormat="1" x14ac:dyDescent="0.2"/>
    <row r="4576" s="282" customFormat="1" x14ac:dyDescent="0.2"/>
    <row r="4577" s="282" customFormat="1" x14ac:dyDescent="0.2"/>
    <row r="4578" s="282" customFormat="1" x14ac:dyDescent="0.2"/>
    <row r="4579" s="282" customFormat="1" x14ac:dyDescent="0.2"/>
    <row r="4580" s="282" customFormat="1" x14ac:dyDescent="0.2"/>
    <row r="4581" s="282" customFormat="1" x14ac:dyDescent="0.2"/>
    <row r="4582" s="282" customFormat="1" x14ac:dyDescent="0.2"/>
    <row r="4583" s="282" customFormat="1" x14ac:dyDescent="0.2"/>
    <row r="4584" s="282" customFormat="1" x14ac:dyDescent="0.2"/>
    <row r="4585" s="282" customFormat="1" x14ac:dyDescent="0.2"/>
    <row r="4586" s="282" customFormat="1" x14ac:dyDescent="0.2"/>
    <row r="4587" s="282" customFormat="1" x14ac:dyDescent="0.2"/>
    <row r="4588" s="282" customFormat="1" x14ac:dyDescent="0.2"/>
    <row r="4589" s="282" customFormat="1" x14ac:dyDescent="0.2"/>
    <row r="4590" s="282" customFormat="1" x14ac:dyDescent="0.2"/>
    <row r="4591" s="282" customFormat="1" x14ac:dyDescent="0.2"/>
    <row r="4592" s="282" customFormat="1" x14ac:dyDescent="0.2"/>
    <row r="4593" s="282" customFormat="1" x14ac:dyDescent="0.2"/>
    <row r="4594" s="282" customFormat="1" x14ac:dyDescent="0.2"/>
    <row r="4595" s="282" customFormat="1" x14ac:dyDescent="0.2"/>
    <row r="4596" s="282" customFormat="1" x14ac:dyDescent="0.2"/>
    <row r="4597" s="282" customFormat="1" x14ac:dyDescent="0.2"/>
    <row r="4598" s="282" customFormat="1" x14ac:dyDescent="0.2"/>
    <row r="4599" s="282" customFormat="1" x14ac:dyDescent="0.2"/>
    <row r="4600" s="282" customFormat="1" x14ac:dyDescent="0.2"/>
    <row r="4601" s="282" customFormat="1" x14ac:dyDescent="0.2"/>
    <row r="4602" s="282" customFormat="1" x14ac:dyDescent="0.2"/>
    <row r="4603" s="282" customFormat="1" x14ac:dyDescent="0.2"/>
    <row r="4604" s="282" customFormat="1" x14ac:dyDescent="0.2"/>
    <row r="4605" s="282" customFormat="1" x14ac:dyDescent="0.2"/>
    <row r="4606" s="282" customFormat="1" x14ac:dyDescent="0.2"/>
    <row r="4607" s="282" customFormat="1" x14ac:dyDescent="0.2"/>
    <row r="4608" s="282" customFormat="1" x14ac:dyDescent="0.2"/>
    <row r="4609" s="282" customFormat="1" x14ac:dyDescent="0.2"/>
    <row r="4610" s="282" customFormat="1" x14ac:dyDescent="0.2"/>
    <row r="4611" s="282" customFormat="1" x14ac:dyDescent="0.2"/>
    <row r="4612" s="282" customFormat="1" x14ac:dyDescent="0.2"/>
    <row r="4613" s="282" customFormat="1" x14ac:dyDescent="0.2"/>
    <row r="4614" s="282" customFormat="1" x14ac:dyDescent="0.2"/>
    <row r="4615" s="282" customFormat="1" x14ac:dyDescent="0.2"/>
    <row r="4616" s="282" customFormat="1" x14ac:dyDescent="0.2"/>
    <row r="4617" s="282" customFormat="1" x14ac:dyDescent="0.2"/>
    <row r="4618" s="282" customFormat="1" x14ac:dyDescent="0.2"/>
    <row r="4619" s="282" customFormat="1" x14ac:dyDescent="0.2"/>
    <row r="4620" s="282" customFormat="1" x14ac:dyDescent="0.2"/>
    <row r="4621" s="282" customFormat="1" x14ac:dyDescent="0.2"/>
    <row r="4622" s="282" customFormat="1" x14ac:dyDescent="0.2"/>
    <row r="4623" s="282" customFormat="1" x14ac:dyDescent="0.2"/>
    <row r="4624" s="282" customFormat="1" x14ac:dyDescent="0.2"/>
    <row r="4625" s="282" customFormat="1" x14ac:dyDescent="0.2"/>
    <row r="4626" s="282" customFormat="1" x14ac:dyDescent="0.2"/>
    <row r="4627" s="282" customFormat="1" x14ac:dyDescent="0.2"/>
    <row r="4628" s="282" customFormat="1" x14ac:dyDescent="0.2"/>
    <row r="4629" s="282" customFormat="1" x14ac:dyDescent="0.2"/>
    <row r="4630" s="282" customFormat="1" x14ac:dyDescent="0.2"/>
    <row r="4631" s="282" customFormat="1" x14ac:dyDescent="0.2"/>
    <row r="4632" s="282" customFormat="1" x14ac:dyDescent="0.2"/>
    <row r="4633" s="282" customFormat="1" x14ac:dyDescent="0.2"/>
    <row r="4634" s="282" customFormat="1" x14ac:dyDescent="0.2"/>
    <row r="4635" s="282" customFormat="1" x14ac:dyDescent="0.2"/>
    <row r="4636" s="282" customFormat="1" x14ac:dyDescent="0.2"/>
    <row r="4637" s="282" customFormat="1" x14ac:dyDescent="0.2"/>
    <row r="4638" s="282" customFormat="1" x14ac:dyDescent="0.2"/>
    <row r="4639" s="282" customFormat="1" x14ac:dyDescent="0.2"/>
    <row r="4640" s="282" customFormat="1" x14ac:dyDescent="0.2"/>
    <row r="4641" s="282" customFormat="1" x14ac:dyDescent="0.2"/>
    <row r="4642" s="282" customFormat="1" x14ac:dyDescent="0.2"/>
    <row r="4643" s="282" customFormat="1" x14ac:dyDescent="0.2"/>
    <row r="4644" s="282" customFormat="1" x14ac:dyDescent="0.2"/>
    <row r="4645" s="282" customFormat="1" x14ac:dyDescent="0.2"/>
    <row r="4646" s="282" customFormat="1" x14ac:dyDescent="0.2"/>
    <row r="4647" s="282" customFormat="1" x14ac:dyDescent="0.2"/>
    <row r="4648" s="282" customFormat="1" x14ac:dyDescent="0.2"/>
    <row r="4649" s="282" customFormat="1" x14ac:dyDescent="0.2"/>
    <row r="4650" s="282" customFormat="1" x14ac:dyDescent="0.2"/>
    <row r="4651" s="282" customFormat="1" x14ac:dyDescent="0.2"/>
    <row r="4652" s="282" customFormat="1" x14ac:dyDescent="0.2"/>
    <row r="4653" s="282" customFormat="1" x14ac:dyDescent="0.2"/>
    <row r="4654" s="282" customFormat="1" x14ac:dyDescent="0.2"/>
    <row r="4655" s="282" customFormat="1" x14ac:dyDescent="0.2"/>
    <row r="4656" s="282" customFormat="1" x14ac:dyDescent="0.2"/>
    <row r="4657" s="282" customFormat="1" x14ac:dyDescent="0.2"/>
    <row r="4658" s="282" customFormat="1" x14ac:dyDescent="0.2"/>
    <row r="4659" s="282" customFormat="1" x14ac:dyDescent="0.2"/>
    <row r="4660" s="282" customFormat="1" x14ac:dyDescent="0.2"/>
    <row r="4661" s="282" customFormat="1" x14ac:dyDescent="0.2"/>
    <row r="4662" s="282" customFormat="1" x14ac:dyDescent="0.2"/>
    <row r="4663" s="282" customFormat="1" x14ac:dyDescent="0.2"/>
    <row r="4664" s="282" customFormat="1" x14ac:dyDescent="0.2"/>
    <row r="4665" s="282" customFormat="1" x14ac:dyDescent="0.2"/>
    <row r="4666" s="282" customFormat="1" x14ac:dyDescent="0.2"/>
    <row r="4667" s="282" customFormat="1" x14ac:dyDescent="0.2"/>
    <row r="4668" s="282" customFormat="1" x14ac:dyDescent="0.2"/>
    <row r="4669" s="282" customFormat="1" x14ac:dyDescent="0.2"/>
    <row r="4670" s="282" customFormat="1" x14ac:dyDescent="0.2"/>
    <row r="4671" s="282" customFormat="1" x14ac:dyDescent="0.2"/>
    <row r="4672" s="282" customFormat="1" x14ac:dyDescent="0.2"/>
    <row r="4673" s="282" customFormat="1" x14ac:dyDescent="0.2"/>
    <row r="4674" s="282" customFormat="1" x14ac:dyDescent="0.2"/>
    <row r="4675" s="282" customFormat="1" x14ac:dyDescent="0.2"/>
    <row r="4676" s="282" customFormat="1" x14ac:dyDescent="0.2"/>
    <row r="4677" s="282" customFormat="1" x14ac:dyDescent="0.2"/>
    <row r="4678" s="282" customFormat="1" x14ac:dyDescent="0.2"/>
    <row r="4679" s="282" customFormat="1" x14ac:dyDescent="0.2"/>
    <row r="4680" s="282" customFormat="1" x14ac:dyDescent="0.2"/>
    <row r="4681" s="282" customFormat="1" x14ac:dyDescent="0.2"/>
    <row r="4682" s="282" customFormat="1" x14ac:dyDescent="0.2"/>
    <row r="4683" s="282" customFormat="1" x14ac:dyDescent="0.2"/>
    <row r="4684" s="282" customFormat="1" x14ac:dyDescent="0.2"/>
    <row r="4685" s="282" customFormat="1" x14ac:dyDescent="0.2"/>
    <row r="4686" s="282" customFormat="1" x14ac:dyDescent="0.2"/>
    <row r="4687" s="282" customFormat="1" x14ac:dyDescent="0.2"/>
    <row r="4688" s="282" customFormat="1" x14ac:dyDescent="0.2"/>
    <row r="4689" s="282" customFormat="1" x14ac:dyDescent="0.2"/>
    <row r="4690" s="282" customFormat="1" x14ac:dyDescent="0.2"/>
    <row r="4691" s="282" customFormat="1" x14ac:dyDescent="0.2"/>
    <row r="4692" s="282" customFormat="1" x14ac:dyDescent="0.2"/>
    <row r="4693" s="282" customFormat="1" x14ac:dyDescent="0.2"/>
    <row r="4694" s="282" customFormat="1" x14ac:dyDescent="0.2"/>
    <row r="4695" s="282" customFormat="1" x14ac:dyDescent="0.2"/>
    <row r="4696" s="282" customFormat="1" x14ac:dyDescent="0.2"/>
    <row r="4697" s="282" customFormat="1" x14ac:dyDescent="0.2"/>
    <row r="4698" s="282" customFormat="1" x14ac:dyDescent="0.2"/>
    <row r="4699" s="282" customFormat="1" x14ac:dyDescent="0.2"/>
    <row r="4700" s="282" customFormat="1" x14ac:dyDescent="0.2"/>
    <row r="4701" s="282" customFormat="1" x14ac:dyDescent="0.2"/>
    <row r="4702" s="282" customFormat="1" x14ac:dyDescent="0.2"/>
    <row r="4703" s="282" customFormat="1" x14ac:dyDescent="0.2"/>
    <row r="4704" s="282" customFormat="1" x14ac:dyDescent="0.2"/>
    <row r="4705" s="282" customFormat="1" x14ac:dyDescent="0.2"/>
    <row r="4706" s="282" customFormat="1" x14ac:dyDescent="0.2"/>
    <row r="4707" s="282" customFormat="1" x14ac:dyDescent="0.2"/>
    <row r="4708" s="282" customFormat="1" x14ac:dyDescent="0.2"/>
    <row r="4709" s="282" customFormat="1" x14ac:dyDescent="0.2"/>
    <row r="4710" s="282" customFormat="1" x14ac:dyDescent="0.2"/>
    <row r="4711" s="282" customFormat="1" x14ac:dyDescent="0.2"/>
    <row r="4712" s="282" customFormat="1" x14ac:dyDescent="0.2"/>
    <row r="4713" s="282" customFormat="1" x14ac:dyDescent="0.2"/>
    <row r="4714" s="282" customFormat="1" x14ac:dyDescent="0.2"/>
    <row r="4715" s="282" customFormat="1" x14ac:dyDescent="0.2"/>
    <row r="4716" s="282" customFormat="1" x14ac:dyDescent="0.2"/>
    <row r="4717" s="282" customFormat="1" x14ac:dyDescent="0.2"/>
    <row r="4718" s="282" customFormat="1" x14ac:dyDescent="0.2"/>
    <row r="4719" s="282" customFormat="1" x14ac:dyDescent="0.2"/>
    <row r="4720" s="282" customFormat="1" x14ac:dyDescent="0.2"/>
    <row r="4721" s="282" customFormat="1" x14ac:dyDescent="0.2"/>
    <row r="4722" s="282" customFormat="1" x14ac:dyDescent="0.2"/>
    <row r="4723" s="282" customFormat="1" x14ac:dyDescent="0.2"/>
    <row r="4724" s="282" customFormat="1" x14ac:dyDescent="0.2"/>
    <row r="4725" s="282" customFormat="1" x14ac:dyDescent="0.2"/>
    <row r="4726" s="282" customFormat="1" x14ac:dyDescent="0.2"/>
    <row r="4727" s="282" customFormat="1" x14ac:dyDescent="0.2"/>
    <row r="4728" s="282" customFormat="1" x14ac:dyDescent="0.2"/>
    <row r="4729" s="282" customFormat="1" x14ac:dyDescent="0.2"/>
    <row r="4730" s="282" customFormat="1" x14ac:dyDescent="0.2"/>
    <row r="4731" s="282" customFormat="1" x14ac:dyDescent="0.2"/>
    <row r="4732" s="282" customFormat="1" x14ac:dyDescent="0.2"/>
    <row r="4733" s="282" customFormat="1" x14ac:dyDescent="0.2"/>
    <row r="4734" s="282" customFormat="1" x14ac:dyDescent="0.2"/>
    <row r="4735" s="282" customFormat="1" x14ac:dyDescent="0.2"/>
    <row r="4736" s="282" customFormat="1" x14ac:dyDescent="0.2"/>
    <row r="4737" s="282" customFormat="1" x14ac:dyDescent="0.2"/>
    <row r="4738" s="282" customFormat="1" x14ac:dyDescent="0.2"/>
    <row r="4739" s="282" customFormat="1" x14ac:dyDescent="0.2"/>
    <row r="4740" s="282" customFormat="1" x14ac:dyDescent="0.2"/>
    <row r="4741" s="282" customFormat="1" x14ac:dyDescent="0.2"/>
    <row r="4742" s="282" customFormat="1" x14ac:dyDescent="0.2"/>
    <row r="4743" s="282" customFormat="1" x14ac:dyDescent="0.2"/>
    <row r="4744" s="282" customFormat="1" x14ac:dyDescent="0.2"/>
    <row r="4745" s="282" customFormat="1" x14ac:dyDescent="0.2"/>
    <row r="4746" s="282" customFormat="1" x14ac:dyDescent="0.2"/>
    <row r="4747" s="282" customFormat="1" x14ac:dyDescent="0.2"/>
    <row r="4748" s="282" customFormat="1" x14ac:dyDescent="0.2"/>
    <row r="4749" s="282" customFormat="1" x14ac:dyDescent="0.2"/>
    <row r="4750" s="282" customFormat="1" x14ac:dyDescent="0.2"/>
    <row r="4751" s="282" customFormat="1" x14ac:dyDescent="0.2"/>
    <row r="4752" s="282" customFormat="1" x14ac:dyDescent="0.2"/>
    <row r="4753" s="282" customFormat="1" x14ac:dyDescent="0.2"/>
    <row r="4754" s="282" customFormat="1" x14ac:dyDescent="0.2"/>
    <row r="4755" s="282" customFormat="1" x14ac:dyDescent="0.2"/>
    <row r="4756" s="282" customFormat="1" x14ac:dyDescent="0.2"/>
    <row r="4757" s="282" customFormat="1" x14ac:dyDescent="0.2"/>
    <row r="4758" s="282" customFormat="1" x14ac:dyDescent="0.2"/>
    <row r="4759" s="282" customFormat="1" x14ac:dyDescent="0.2"/>
    <row r="4760" s="282" customFormat="1" x14ac:dyDescent="0.2"/>
    <row r="4761" s="282" customFormat="1" x14ac:dyDescent="0.2"/>
    <row r="4762" s="282" customFormat="1" x14ac:dyDescent="0.2"/>
    <row r="4763" s="282" customFormat="1" x14ac:dyDescent="0.2"/>
    <row r="4764" s="282" customFormat="1" x14ac:dyDescent="0.2"/>
    <row r="4765" s="282" customFormat="1" x14ac:dyDescent="0.2"/>
    <row r="4766" s="282" customFormat="1" x14ac:dyDescent="0.2"/>
    <row r="4767" s="282" customFormat="1" x14ac:dyDescent="0.2"/>
    <row r="4768" s="282" customFormat="1" x14ac:dyDescent="0.2"/>
    <row r="4769" s="282" customFormat="1" x14ac:dyDescent="0.2"/>
    <row r="4770" s="282" customFormat="1" x14ac:dyDescent="0.2"/>
    <row r="4771" s="282" customFormat="1" x14ac:dyDescent="0.2"/>
    <row r="4772" s="282" customFormat="1" x14ac:dyDescent="0.2"/>
    <row r="4773" s="282" customFormat="1" x14ac:dyDescent="0.2"/>
    <row r="4774" s="282" customFormat="1" x14ac:dyDescent="0.2"/>
    <row r="4775" s="282" customFormat="1" x14ac:dyDescent="0.2"/>
    <row r="4776" s="282" customFormat="1" x14ac:dyDescent="0.2"/>
    <row r="4777" s="282" customFormat="1" x14ac:dyDescent="0.2"/>
    <row r="4778" s="282" customFormat="1" x14ac:dyDescent="0.2"/>
    <row r="4779" s="282" customFormat="1" x14ac:dyDescent="0.2"/>
    <row r="4780" s="282" customFormat="1" x14ac:dyDescent="0.2"/>
    <row r="4781" s="282" customFormat="1" x14ac:dyDescent="0.2"/>
    <row r="4782" s="282" customFormat="1" x14ac:dyDescent="0.2"/>
    <row r="4783" s="282" customFormat="1" x14ac:dyDescent="0.2"/>
    <row r="4784" s="282" customFormat="1" x14ac:dyDescent="0.2"/>
    <row r="4785" s="282" customFormat="1" x14ac:dyDescent="0.2"/>
    <row r="4786" s="282" customFormat="1" x14ac:dyDescent="0.2"/>
    <row r="4787" s="282" customFormat="1" x14ac:dyDescent="0.2"/>
    <row r="4788" s="282" customFormat="1" x14ac:dyDescent="0.2"/>
    <row r="4789" s="282" customFormat="1" x14ac:dyDescent="0.2"/>
    <row r="4790" s="282" customFormat="1" x14ac:dyDescent="0.2"/>
    <row r="4791" s="282" customFormat="1" x14ac:dyDescent="0.2"/>
    <row r="4792" s="282" customFormat="1" x14ac:dyDescent="0.2"/>
    <row r="4793" s="282" customFormat="1" x14ac:dyDescent="0.2"/>
    <row r="4794" s="282" customFormat="1" x14ac:dyDescent="0.2"/>
    <row r="4795" s="282" customFormat="1" x14ac:dyDescent="0.2"/>
    <row r="4796" s="282" customFormat="1" x14ac:dyDescent="0.2"/>
    <row r="4797" s="282" customFormat="1" x14ac:dyDescent="0.2"/>
    <row r="4798" s="282" customFormat="1" x14ac:dyDescent="0.2"/>
    <row r="4799" s="282" customFormat="1" x14ac:dyDescent="0.2"/>
    <row r="4800" s="282" customFormat="1" x14ac:dyDescent="0.2"/>
    <row r="4801" s="282" customFormat="1" x14ac:dyDescent="0.2"/>
    <row r="4802" s="282" customFormat="1" x14ac:dyDescent="0.2"/>
    <row r="4803" s="282" customFormat="1" x14ac:dyDescent="0.2"/>
    <row r="4804" s="282" customFormat="1" x14ac:dyDescent="0.2"/>
    <row r="4805" s="282" customFormat="1" x14ac:dyDescent="0.2"/>
    <row r="4806" s="282" customFormat="1" x14ac:dyDescent="0.2"/>
    <row r="4807" s="282" customFormat="1" x14ac:dyDescent="0.2"/>
    <row r="4808" s="282" customFormat="1" x14ac:dyDescent="0.2"/>
    <row r="4809" s="282" customFormat="1" x14ac:dyDescent="0.2"/>
    <row r="4810" s="282" customFormat="1" x14ac:dyDescent="0.2"/>
    <row r="4811" s="282" customFormat="1" x14ac:dyDescent="0.2"/>
    <row r="4812" s="282" customFormat="1" x14ac:dyDescent="0.2"/>
    <row r="4813" s="282" customFormat="1" x14ac:dyDescent="0.2"/>
    <row r="4814" s="282" customFormat="1" x14ac:dyDescent="0.2"/>
    <row r="4815" s="282" customFormat="1" x14ac:dyDescent="0.2"/>
    <row r="4816" s="282" customFormat="1" x14ac:dyDescent="0.2"/>
    <row r="4817" s="282" customFormat="1" x14ac:dyDescent="0.2"/>
    <row r="4818" s="282" customFormat="1" x14ac:dyDescent="0.2"/>
    <row r="4819" s="282" customFormat="1" x14ac:dyDescent="0.2"/>
    <row r="4820" s="282" customFormat="1" x14ac:dyDescent="0.2"/>
    <row r="4821" s="282" customFormat="1" x14ac:dyDescent="0.2"/>
    <row r="4822" s="282" customFormat="1" x14ac:dyDescent="0.2"/>
    <row r="4823" s="282" customFormat="1" x14ac:dyDescent="0.2"/>
    <row r="4824" s="282" customFormat="1" x14ac:dyDescent="0.2"/>
    <row r="4825" s="282" customFormat="1" x14ac:dyDescent="0.2"/>
    <row r="4826" s="282" customFormat="1" x14ac:dyDescent="0.2"/>
    <row r="4827" s="282" customFormat="1" x14ac:dyDescent="0.2"/>
    <row r="4828" s="282" customFormat="1" x14ac:dyDescent="0.2"/>
    <row r="4829" s="282" customFormat="1" x14ac:dyDescent="0.2"/>
    <row r="4830" s="282" customFormat="1" x14ac:dyDescent="0.2"/>
    <row r="4831" s="282" customFormat="1" x14ac:dyDescent="0.2"/>
    <row r="4832" s="282" customFormat="1" x14ac:dyDescent="0.2"/>
    <row r="4833" s="282" customFormat="1" x14ac:dyDescent="0.2"/>
    <row r="4834" s="282" customFormat="1" x14ac:dyDescent="0.2"/>
    <row r="4835" s="282" customFormat="1" x14ac:dyDescent="0.2"/>
    <row r="4836" s="282" customFormat="1" x14ac:dyDescent="0.2"/>
    <row r="4837" s="282" customFormat="1" x14ac:dyDescent="0.2"/>
    <row r="4838" s="282" customFormat="1" x14ac:dyDescent="0.2"/>
    <row r="4839" s="282" customFormat="1" x14ac:dyDescent="0.2"/>
    <row r="4840" s="282" customFormat="1" x14ac:dyDescent="0.2"/>
    <row r="4841" s="282" customFormat="1" x14ac:dyDescent="0.2"/>
    <row r="4842" s="282" customFormat="1" x14ac:dyDescent="0.2"/>
    <row r="4843" s="282" customFormat="1" x14ac:dyDescent="0.2"/>
    <row r="4844" s="282" customFormat="1" x14ac:dyDescent="0.2"/>
    <row r="4845" s="282" customFormat="1" x14ac:dyDescent="0.2"/>
    <row r="4846" s="282" customFormat="1" x14ac:dyDescent="0.2"/>
    <row r="4847" s="282" customFormat="1" x14ac:dyDescent="0.2"/>
    <row r="4848" s="282" customFormat="1" x14ac:dyDescent="0.2"/>
    <row r="4849" s="282" customFormat="1" x14ac:dyDescent="0.2"/>
    <row r="4850" s="282" customFormat="1" x14ac:dyDescent="0.2"/>
    <row r="4851" s="282" customFormat="1" x14ac:dyDescent="0.2"/>
    <row r="4852" s="282" customFormat="1" x14ac:dyDescent="0.2"/>
    <row r="4853" s="282" customFormat="1" x14ac:dyDescent="0.2"/>
    <row r="4854" s="282" customFormat="1" x14ac:dyDescent="0.2"/>
    <row r="4855" s="282" customFormat="1" x14ac:dyDescent="0.2"/>
    <row r="4856" s="282" customFormat="1" x14ac:dyDescent="0.2"/>
    <row r="4857" s="282" customFormat="1" x14ac:dyDescent="0.2"/>
    <row r="4858" s="282" customFormat="1" x14ac:dyDescent="0.2"/>
    <row r="4859" s="282" customFormat="1" x14ac:dyDescent="0.2"/>
    <row r="4860" s="282" customFormat="1" x14ac:dyDescent="0.2"/>
    <row r="4861" s="282" customFormat="1" x14ac:dyDescent="0.2"/>
    <row r="4862" s="282" customFormat="1" x14ac:dyDescent="0.2"/>
    <row r="4863" s="282" customFormat="1" x14ac:dyDescent="0.2"/>
    <row r="4864" s="282" customFormat="1" x14ac:dyDescent="0.2"/>
    <row r="4865" s="282" customFormat="1" x14ac:dyDescent="0.2"/>
    <row r="4866" s="282" customFormat="1" x14ac:dyDescent="0.2"/>
    <row r="4867" s="282" customFormat="1" x14ac:dyDescent="0.2"/>
    <row r="4868" s="282" customFormat="1" x14ac:dyDescent="0.2"/>
    <row r="4869" s="282" customFormat="1" x14ac:dyDescent="0.2"/>
    <row r="4870" s="282" customFormat="1" x14ac:dyDescent="0.2"/>
    <row r="4871" s="282" customFormat="1" x14ac:dyDescent="0.2"/>
    <row r="4872" s="282" customFormat="1" x14ac:dyDescent="0.2"/>
    <row r="4873" s="282" customFormat="1" x14ac:dyDescent="0.2"/>
    <row r="4874" s="282" customFormat="1" x14ac:dyDescent="0.2"/>
    <row r="4875" s="282" customFormat="1" x14ac:dyDescent="0.2"/>
    <row r="4876" s="282" customFormat="1" x14ac:dyDescent="0.2"/>
    <row r="4877" s="282" customFormat="1" x14ac:dyDescent="0.2"/>
    <row r="4878" s="282" customFormat="1" x14ac:dyDescent="0.2"/>
    <row r="4879" s="282" customFormat="1" x14ac:dyDescent="0.2"/>
    <row r="4880" s="282" customFormat="1" x14ac:dyDescent="0.2"/>
    <row r="4881" s="282" customFormat="1" x14ac:dyDescent="0.2"/>
    <row r="4882" s="282" customFormat="1" x14ac:dyDescent="0.2"/>
    <row r="4883" s="282" customFormat="1" x14ac:dyDescent="0.2"/>
    <row r="4884" s="282" customFormat="1" x14ac:dyDescent="0.2"/>
    <row r="4885" s="282" customFormat="1" x14ac:dyDescent="0.2"/>
    <row r="4886" s="282" customFormat="1" x14ac:dyDescent="0.2"/>
    <row r="4887" s="282" customFormat="1" x14ac:dyDescent="0.2"/>
    <row r="4888" s="282" customFormat="1" x14ac:dyDescent="0.2"/>
    <row r="4889" s="282" customFormat="1" x14ac:dyDescent="0.2"/>
    <row r="4890" s="282" customFormat="1" x14ac:dyDescent="0.2"/>
    <row r="4891" s="282" customFormat="1" x14ac:dyDescent="0.2"/>
    <row r="4892" s="282" customFormat="1" x14ac:dyDescent="0.2"/>
    <row r="4893" s="282" customFormat="1" x14ac:dyDescent="0.2"/>
    <row r="4894" s="282" customFormat="1" x14ac:dyDescent="0.2"/>
    <row r="4895" s="282" customFormat="1" x14ac:dyDescent="0.2"/>
    <row r="4896" s="282" customFormat="1" x14ac:dyDescent="0.2"/>
    <row r="4897" s="282" customFormat="1" x14ac:dyDescent="0.2"/>
    <row r="4898" s="282" customFormat="1" x14ac:dyDescent="0.2"/>
    <row r="4899" s="282" customFormat="1" x14ac:dyDescent="0.2"/>
    <row r="4900" s="282" customFormat="1" x14ac:dyDescent="0.2"/>
    <row r="4901" s="282" customFormat="1" x14ac:dyDescent="0.2"/>
    <row r="4902" s="282" customFormat="1" x14ac:dyDescent="0.2"/>
    <row r="4903" s="282" customFormat="1" x14ac:dyDescent="0.2"/>
    <row r="4904" s="282" customFormat="1" x14ac:dyDescent="0.2"/>
    <row r="4905" s="282" customFormat="1" x14ac:dyDescent="0.2"/>
    <row r="4906" s="282" customFormat="1" x14ac:dyDescent="0.2"/>
    <row r="4907" s="282" customFormat="1" x14ac:dyDescent="0.2"/>
    <row r="4908" s="282" customFormat="1" x14ac:dyDescent="0.2"/>
    <row r="4909" s="282" customFormat="1" x14ac:dyDescent="0.2"/>
    <row r="4910" s="282" customFormat="1" x14ac:dyDescent="0.2"/>
    <row r="4911" s="282" customFormat="1" x14ac:dyDescent="0.2"/>
    <row r="4912" s="282" customFormat="1" x14ac:dyDescent="0.2"/>
    <row r="4913" s="282" customFormat="1" x14ac:dyDescent="0.2"/>
    <row r="4914" s="282" customFormat="1" x14ac:dyDescent="0.2"/>
    <row r="4915" s="282" customFormat="1" x14ac:dyDescent="0.2"/>
    <row r="4916" s="282" customFormat="1" x14ac:dyDescent="0.2"/>
    <row r="4917" s="282" customFormat="1" x14ac:dyDescent="0.2"/>
    <row r="4918" s="282" customFormat="1" x14ac:dyDescent="0.2"/>
    <row r="4919" s="282" customFormat="1" x14ac:dyDescent="0.2"/>
    <row r="4920" s="282" customFormat="1" x14ac:dyDescent="0.2"/>
    <row r="4921" s="282" customFormat="1" x14ac:dyDescent="0.2"/>
    <row r="4922" s="282" customFormat="1" x14ac:dyDescent="0.2"/>
    <row r="4923" s="282" customFormat="1" x14ac:dyDescent="0.2"/>
    <row r="4924" s="282" customFormat="1" x14ac:dyDescent="0.2"/>
    <row r="4925" s="282" customFormat="1" x14ac:dyDescent="0.2"/>
    <row r="4926" s="282" customFormat="1" x14ac:dyDescent="0.2"/>
    <row r="4927" s="282" customFormat="1" x14ac:dyDescent="0.2"/>
    <row r="4928" s="282" customFormat="1" x14ac:dyDescent="0.2"/>
    <row r="4929" s="282" customFormat="1" x14ac:dyDescent="0.2"/>
    <row r="4930" s="282" customFormat="1" x14ac:dyDescent="0.2"/>
    <row r="4931" s="282" customFormat="1" x14ac:dyDescent="0.2"/>
    <row r="4932" s="282" customFormat="1" x14ac:dyDescent="0.2"/>
    <row r="4933" s="282" customFormat="1" x14ac:dyDescent="0.2"/>
    <row r="4934" s="282" customFormat="1" x14ac:dyDescent="0.2"/>
    <row r="4935" s="282" customFormat="1" x14ac:dyDescent="0.2"/>
    <row r="4936" s="282" customFormat="1" x14ac:dyDescent="0.2"/>
    <row r="4937" s="282" customFormat="1" x14ac:dyDescent="0.2"/>
    <row r="4938" s="282" customFormat="1" x14ac:dyDescent="0.2"/>
    <row r="4939" s="282" customFormat="1" x14ac:dyDescent="0.2"/>
    <row r="4940" s="282" customFormat="1" x14ac:dyDescent="0.2"/>
    <row r="4941" s="282" customFormat="1" x14ac:dyDescent="0.2"/>
    <row r="4942" s="282" customFormat="1" x14ac:dyDescent="0.2"/>
    <row r="4943" s="282" customFormat="1" x14ac:dyDescent="0.2"/>
    <row r="4944" s="282" customFormat="1" x14ac:dyDescent="0.2"/>
    <row r="4945" s="282" customFormat="1" x14ac:dyDescent="0.2"/>
    <row r="4946" s="282" customFormat="1" x14ac:dyDescent="0.2"/>
    <row r="4947" s="282" customFormat="1" x14ac:dyDescent="0.2"/>
    <row r="4948" s="282" customFormat="1" x14ac:dyDescent="0.2"/>
    <row r="4949" s="282" customFormat="1" x14ac:dyDescent="0.2"/>
    <row r="4950" s="282" customFormat="1" x14ac:dyDescent="0.2"/>
    <row r="4951" s="282" customFormat="1" x14ac:dyDescent="0.2"/>
    <row r="4952" s="282" customFormat="1" x14ac:dyDescent="0.2"/>
    <row r="4953" s="282" customFormat="1" x14ac:dyDescent="0.2"/>
    <row r="4954" s="282" customFormat="1" x14ac:dyDescent="0.2"/>
    <row r="4955" s="282" customFormat="1" x14ac:dyDescent="0.2"/>
    <row r="4956" s="282" customFormat="1" x14ac:dyDescent="0.2"/>
    <row r="4957" s="282" customFormat="1" x14ac:dyDescent="0.2"/>
    <row r="4958" s="282" customFormat="1" x14ac:dyDescent="0.2"/>
    <row r="4959" s="282" customFormat="1" x14ac:dyDescent="0.2"/>
    <row r="4960" s="282" customFormat="1" x14ac:dyDescent="0.2"/>
    <row r="4961" s="282" customFormat="1" x14ac:dyDescent="0.2"/>
    <row r="4962" s="282" customFormat="1" x14ac:dyDescent="0.2"/>
    <row r="4963" s="282" customFormat="1" x14ac:dyDescent="0.2"/>
    <row r="4964" s="282" customFormat="1" x14ac:dyDescent="0.2"/>
    <row r="4965" s="282" customFormat="1" x14ac:dyDescent="0.2"/>
    <row r="4966" s="282" customFormat="1" x14ac:dyDescent="0.2"/>
    <row r="4967" s="282" customFormat="1" x14ac:dyDescent="0.2"/>
    <row r="4968" s="282" customFormat="1" x14ac:dyDescent="0.2"/>
    <row r="4969" s="282" customFormat="1" x14ac:dyDescent="0.2"/>
    <row r="4970" s="282" customFormat="1" x14ac:dyDescent="0.2"/>
    <row r="4971" s="282" customFormat="1" x14ac:dyDescent="0.2"/>
    <row r="4972" s="282" customFormat="1" x14ac:dyDescent="0.2"/>
    <row r="4973" s="282" customFormat="1" x14ac:dyDescent="0.2"/>
    <row r="4974" s="282" customFormat="1" x14ac:dyDescent="0.2"/>
    <row r="4975" s="282" customFormat="1" x14ac:dyDescent="0.2"/>
    <row r="4976" s="282" customFormat="1" x14ac:dyDescent="0.2"/>
    <row r="4977" s="282" customFormat="1" x14ac:dyDescent="0.2"/>
    <row r="4978" s="282" customFormat="1" x14ac:dyDescent="0.2"/>
    <row r="4979" s="282" customFormat="1" x14ac:dyDescent="0.2"/>
    <row r="4980" s="282" customFormat="1" x14ac:dyDescent="0.2"/>
    <row r="4981" s="282" customFormat="1" x14ac:dyDescent="0.2"/>
    <row r="4982" s="282" customFormat="1" x14ac:dyDescent="0.2"/>
    <row r="4983" s="282" customFormat="1" x14ac:dyDescent="0.2"/>
    <row r="4984" s="282" customFormat="1" x14ac:dyDescent="0.2"/>
    <row r="4985" s="282" customFormat="1" x14ac:dyDescent="0.2"/>
    <row r="4986" s="282" customFormat="1" x14ac:dyDescent="0.2"/>
    <row r="4987" s="282" customFormat="1" x14ac:dyDescent="0.2"/>
    <row r="4988" s="282" customFormat="1" x14ac:dyDescent="0.2"/>
    <row r="4989" s="282" customFormat="1" x14ac:dyDescent="0.2"/>
    <row r="4990" s="282" customFormat="1" x14ac:dyDescent="0.2"/>
    <row r="4991" s="282" customFormat="1" x14ac:dyDescent="0.2"/>
    <row r="4992" s="282" customFormat="1" x14ac:dyDescent="0.2"/>
    <row r="4993" s="282" customFormat="1" x14ac:dyDescent="0.2"/>
    <row r="4994" s="282" customFormat="1" x14ac:dyDescent="0.2"/>
    <row r="4995" s="282" customFormat="1" x14ac:dyDescent="0.2"/>
    <row r="4996" s="282" customFormat="1" x14ac:dyDescent="0.2"/>
    <row r="4997" s="282" customFormat="1" x14ac:dyDescent="0.2"/>
    <row r="4998" s="282" customFormat="1" x14ac:dyDescent="0.2"/>
    <row r="4999" s="282" customFormat="1" x14ac:dyDescent="0.2"/>
    <row r="5000" s="282" customFormat="1" x14ac:dyDescent="0.2"/>
    <row r="5001" s="282" customFormat="1" x14ac:dyDescent="0.2"/>
    <row r="5002" s="282" customFormat="1" x14ac:dyDescent="0.2"/>
    <row r="5003" s="282" customFormat="1" x14ac:dyDescent="0.2"/>
    <row r="5004" s="282" customFormat="1" x14ac:dyDescent="0.2"/>
    <row r="5005" s="282" customFormat="1" x14ac:dyDescent="0.2"/>
    <row r="5006" s="282" customFormat="1" x14ac:dyDescent="0.2"/>
    <row r="5007" s="282" customFormat="1" x14ac:dyDescent="0.2"/>
    <row r="5008" s="282" customFormat="1" x14ac:dyDescent="0.2"/>
    <row r="5009" s="282" customFormat="1" x14ac:dyDescent="0.2"/>
    <row r="5010" s="282" customFormat="1" x14ac:dyDescent="0.2"/>
    <row r="5011" s="282" customFormat="1" x14ac:dyDescent="0.2"/>
    <row r="5012" s="282" customFormat="1" x14ac:dyDescent="0.2"/>
    <row r="5013" s="282" customFormat="1" x14ac:dyDescent="0.2"/>
    <row r="5014" s="282" customFormat="1" x14ac:dyDescent="0.2"/>
    <row r="5015" s="282" customFormat="1" x14ac:dyDescent="0.2"/>
    <row r="5016" s="282" customFormat="1" x14ac:dyDescent="0.2"/>
    <row r="5017" s="282" customFormat="1" x14ac:dyDescent="0.2"/>
    <row r="5018" s="282" customFormat="1" x14ac:dyDescent="0.2"/>
    <row r="5019" s="282" customFormat="1" x14ac:dyDescent="0.2"/>
    <row r="5020" s="282" customFormat="1" x14ac:dyDescent="0.2"/>
    <row r="5021" s="282" customFormat="1" x14ac:dyDescent="0.2"/>
    <row r="5022" s="282" customFormat="1" x14ac:dyDescent="0.2"/>
    <row r="5023" s="282" customFormat="1" x14ac:dyDescent="0.2"/>
    <row r="5024" s="282" customFormat="1" x14ac:dyDescent="0.2"/>
    <row r="5025" s="282" customFormat="1" x14ac:dyDescent="0.2"/>
    <row r="5026" s="282" customFormat="1" x14ac:dyDescent="0.2"/>
    <row r="5027" s="282" customFormat="1" x14ac:dyDescent="0.2"/>
    <row r="5028" s="282" customFormat="1" x14ac:dyDescent="0.2"/>
    <row r="5029" s="282" customFormat="1" x14ac:dyDescent="0.2"/>
    <row r="5030" s="282" customFormat="1" x14ac:dyDescent="0.2"/>
    <row r="5031" s="282" customFormat="1" x14ac:dyDescent="0.2"/>
    <row r="5032" s="282" customFormat="1" x14ac:dyDescent="0.2"/>
    <row r="5033" s="282" customFormat="1" x14ac:dyDescent="0.2"/>
    <row r="5034" s="282" customFormat="1" x14ac:dyDescent="0.2"/>
    <row r="5035" s="282" customFormat="1" x14ac:dyDescent="0.2"/>
    <row r="5036" s="282" customFormat="1" x14ac:dyDescent="0.2"/>
    <row r="5037" s="282" customFormat="1" x14ac:dyDescent="0.2"/>
    <row r="5038" s="282" customFormat="1" x14ac:dyDescent="0.2"/>
    <row r="5039" s="282" customFormat="1" x14ac:dyDescent="0.2"/>
    <row r="5040" s="282" customFormat="1" x14ac:dyDescent="0.2"/>
    <row r="5041" s="282" customFormat="1" x14ac:dyDescent="0.2"/>
    <row r="5042" s="282" customFormat="1" x14ac:dyDescent="0.2"/>
    <row r="5043" s="282" customFormat="1" x14ac:dyDescent="0.2"/>
    <row r="5044" s="282" customFormat="1" x14ac:dyDescent="0.2"/>
    <row r="5045" s="282" customFormat="1" x14ac:dyDescent="0.2"/>
    <row r="5046" s="282" customFormat="1" x14ac:dyDescent="0.2"/>
    <row r="5047" s="282" customFormat="1" x14ac:dyDescent="0.2"/>
    <row r="5048" s="282" customFormat="1" x14ac:dyDescent="0.2"/>
    <row r="5049" s="282" customFormat="1" x14ac:dyDescent="0.2"/>
    <row r="5050" s="282" customFormat="1" x14ac:dyDescent="0.2"/>
    <row r="5051" s="282" customFormat="1" x14ac:dyDescent="0.2"/>
    <row r="5052" s="282" customFormat="1" x14ac:dyDescent="0.2"/>
    <row r="5053" s="282" customFormat="1" x14ac:dyDescent="0.2"/>
    <row r="5054" s="282" customFormat="1" x14ac:dyDescent="0.2"/>
    <row r="5055" s="282" customFormat="1" x14ac:dyDescent="0.2"/>
    <row r="5056" s="282" customFormat="1" x14ac:dyDescent="0.2"/>
    <row r="5057" s="282" customFormat="1" x14ac:dyDescent="0.2"/>
    <row r="5058" s="282" customFormat="1" x14ac:dyDescent="0.2"/>
    <row r="5059" s="282" customFormat="1" x14ac:dyDescent="0.2"/>
    <row r="5060" s="282" customFormat="1" x14ac:dyDescent="0.2"/>
    <row r="5061" s="282" customFormat="1" x14ac:dyDescent="0.2"/>
    <row r="5062" s="282" customFormat="1" x14ac:dyDescent="0.2"/>
    <row r="5063" s="282" customFormat="1" x14ac:dyDescent="0.2"/>
    <row r="5064" s="282" customFormat="1" x14ac:dyDescent="0.2"/>
    <row r="5065" s="282" customFormat="1" x14ac:dyDescent="0.2"/>
    <row r="5066" s="282" customFormat="1" x14ac:dyDescent="0.2"/>
    <row r="5067" s="282" customFormat="1" x14ac:dyDescent="0.2"/>
    <row r="5068" s="282" customFormat="1" x14ac:dyDescent="0.2"/>
    <row r="5069" s="282" customFormat="1" x14ac:dyDescent="0.2"/>
    <row r="5070" s="282" customFormat="1" x14ac:dyDescent="0.2"/>
    <row r="5071" s="282" customFormat="1" x14ac:dyDescent="0.2"/>
    <row r="5072" s="282" customFormat="1" x14ac:dyDescent="0.2"/>
    <row r="5073" s="282" customFormat="1" x14ac:dyDescent="0.2"/>
    <row r="5074" s="282" customFormat="1" x14ac:dyDescent="0.2"/>
    <row r="5075" s="282" customFormat="1" x14ac:dyDescent="0.2"/>
    <row r="5076" s="282" customFormat="1" x14ac:dyDescent="0.2"/>
    <row r="5077" s="282" customFormat="1" x14ac:dyDescent="0.2"/>
    <row r="5078" s="282" customFormat="1" x14ac:dyDescent="0.2"/>
    <row r="5079" s="282" customFormat="1" x14ac:dyDescent="0.2"/>
    <row r="5080" s="282" customFormat="1" x14ac:dyDescent="0.2"/>
    <row r="5081" s="282" customFormat="1" x14ac:dyDescent="0.2"/>
    <row r="5082" s="282" customFormat="1" x14ac:dyDescent="0.2"/>
    <row r="5083" s="282" customFormat="1" x14ac:dyDescent="0.2"/>
    <row r="5084" s="282" customFormat="1" x14ac:dyDescent="0.2"/>
    <row r="5085" s="282" customFormat="1" x14ac:dyDescent="0.2"/>
    <row r="5086" s="282" customFormat="1" x14ac:dyDescent="0.2"/>
    <row r="5087" s="282" customFormat="1" x14ac:dyDescent="0.2"/>
    <row r="5088" s="282" customFormat="1" x14ac:dyDescent="0.2"/>
    <row r="5089" s="282" customFormat="1" x14ac:dyDescent="0.2"/>
    <row r="5090" s="282" customFormat="1" x14ac:dyDescent="0.2"/>
    <row r="5091" s="282" customFormat="1" x14ac:dyDescent="0.2"/>
    <row r="5092" s="282" customFormat="1" x14ac:dyDescent="0.2"/>
    <row r="5093" s="282" customFormat="1" x14ac:dyDescent="0.2"/>
    <row r="5094" s="282" customFormat="1" x14ac:dyDescent="0.2"/>
    <row r="5095" s="282" customFormat="1" x14ac:dyDescent="0.2"/>
    <row r="5096" s="282" customFormat="1" x14ac:dyDescent="0.2"/>
    <row r="5097" s="282" customFormat="1" x14ac:dyDescent="0.2"/>
    <row r="5098" s="282" customFormat="1" x14ac:dyDescent="0.2"/>
    <row r="5099" s="282" customFormat="1" x14ac:dyDescent="0.2"/>
    <row r="5100" s="282" customFormat="1" x14ac:dyDescent="0.2"/>
    <row r="5101" s="282" customFormat="1" x14ac:dyDescent="0.2"/>
    <row r="5102" s="282" customFormat="1" x14ac:dyDescent="0.2"/>
    <row r="5103" s="282" customFormat="1" x14ac:dyDescent="0.2"/>
    <row r="5104" s="282" customFormat="1" x14ac:dyDescent="0.2"/>
    <row r="5105" s="282" customFormat="1" x14ac:dyDescent="0.2"/>
    <row r="5106" s="282" customFormat="1" x14ac:dyDescent="0.2"/>
    <row r="5107" s="282" customFormat="1" x14ac:dyDescent="0.2"/>
    <row r="5108" s="282" customFormat="1" x14ac:dyDescent="0.2"/>
    <row r="5109" s="282" customFormat="1" x14ac:dyDescent="0.2"/>
    <row r="5110" s="282" customFormat="1" x14ac:dyDescent="0.2"/>
    <row r="5111" s="282" customFormat="1" x14ac:dyDescent="0.2"/>
    <row r="5112" s="282" customFormat="1" x14ac:dyDescent="0.2"/>
    <row r="5113" s="282" customFormat="1" x14ac:dyDescent="0.2"/>
    <row r="5114" s="282" customFormat="1" x14ac:dyDescent="0.2"/>
    <row r="5115" s="282" customFormat="1" x14ac:dyDescent="0.2"/>
    <row r="5116" s="282" customFormat="1" x14ac:dyDescent="0.2"/>
    <row r="5117" s="282" customFormat="1" x14ac:dyDescent="0.2"/>
    <row r="5118" s="282" customFormat="1" x14ac:dyDescent="0.2"/>
    <row r="5119" s="282" customFormat="1" x14ac:dyDescent="0.2"/>
    <row r="5120" s="282" customFormat="1" x14ac:dyDescent="0.2"/>
    <row r="5121" s="282" customFormat="1" x14ac:dyDescent="0.2"/>
    <row r="5122" s="282" customFormat="1" x14ac:dyDescent="0.2"/>
    <row r="5123" s="282" customFormat="1" x14ac:dyDescent="0.2"/>
    <row r="5124" s="282" customFormat="1" x14ac:dyDescent="0.2"/>
    <row r="5125" s="282" customFormat="1" x14ac:dyDescent="0.2"/>
    <row r="5126" s="282" customFormat="1" x14ac:dyDescent="0.2"/>
    <row r="5127" s="282" customFormat="1" x14ac:dyDescent="0.2"/>
    <row r="5128" s="282" customFormat="1" x14ac:dyDescent="0.2"/>
    <row r="5129" s="282" customFormat="1" x14ac:dyDescent="0.2"/>
    <row r="5130" s="282" customFormat="1" x14ac:dyDescent="0.2"/>
    <row r="5131" s="282" customFormat="1" x14ac:dyDescent="0.2"/>
    <row r="5132" s="282" customFormat="1" x14ac:dyDescent="0.2"/>
    <row r="5133" s="282" customFormat="1" x14ac:dyDescent="0.2"/>
    <row r="5134" s="282" customFormat="1" x14ac:dyDescent="0.2"/>
    <row r="5135" s="282" customFormat="1" x14ac:dyDescent="0.2"/>
    <row r="5136" s="282" customFormat="1" x14ac:dyDescent="0.2"/>
    <row r="5137" s="282" customFormat="1" x14ac:dyDescent="0.2"/>
    <row r="5138" s="282" customFormat="1" x14ac:dyDescent="0.2"/>
    <row r="5139" s="282" customFormat="1" x14ac:dyDescent="0.2"/>
    <row r="5140" s="282" customFormat="1" x14ac:dyDescent="0.2"/>
    <row r="5141" s="282" customFormat="1" x14ac:dyDescent="0.2"/>
    <row r="5142" s="282" customFormat="1" x14ac:dyDescent="0.2"/>
    <row r="5143" s="282" customFormat="1" x14ac:dyDescent="0.2"/>
    <row r="5144" s="282" customFormat="1" x14ac:dyDescent="0.2"/>
    <row r="5145" s="282" customFormat="1" x14ac:dyDescent="0.2"/>
    <row r="5146" s="282" customFormat="1" x14ac:dyDescent="0.2"/>
    <row r="5147" s="282" customFormat="1" x14ac:dyDescent="0.2"/>
    <row r="5148" s="282" customFormat="1" x14ac:dyDescent="0.2"/>
    <row r="5149" s="282" customFormat="1" x14ac:dyDescent="0.2"/>
    <row r="5150" s="282" customFormat="1" x14ac:dyDescent="0.2"/>
    <row r="5151" s="282" customFormat="1" x14ac:dyDescent="0.2"/>
    <row r="5152" s="282" customFormat="1" x14ac:dyDescent="0.2"/>
    <row r="5153" s="282" customFormat="1" x14ac:dyDescent="0.2"/>
    <row r="5154" s="282" customFormat="1" x14ac:dyDescent="0.2"/>
    <row r="5155" s="282" customFormat="1" x14ac:dyDescent="0.2"/>
    <row r="5156" s="282" customFormat="1" x14ac:dyDescent="0.2"/>
    <row r="5157" s="282" customFormat="1" x14ac:dyDescent="0.2"/>
    <row r="5158" s="282" customFormat="1" x14ac:dyDescent="0.2"/>
    <row r="5159" s="282" customFormat="1" x14ac:dyDescent="0.2"/>
    <row r="5160" s="282" customFormat="1" x14ac:dyDescent="0.2"/>
    <row r="5161" s="282" customFormat="1" x14ac:dyDescent="0.2"/>
    <row r="5162" s="282" customFormat="1" x14ac:dyDescent="0.2"/>
    <row r="5163" s="282" customFormat="1" x14ac:dyDescent="0.2"/>
    <row r="5164" s="282" customFormat="1" x14ac:dyDescent="0.2"/>
    <row r="5165" s="282" customFormat="1" x14ac:dyDescent="0.2"/>
    <row r="5166" s="282" customFormat="1" x14ac:dyDescent="0.2"/>
    <row r="5167" s="282" customFormat="1" x14ac:dyDescent="0.2"/>
    <row r="5168" s="282" customFormat="1" x14ac:dyDescent="0.2"/>
    <row r="5169" s="282" customFormat="1" x14ac:dyDescent="0.2"/>
    <row r="5170" s="282" customFormat="1" x14ac:dyDescent="0.2"/>
    <row r="5171" s="282" customFormat="1" x14ac:dyDescent="0.2"/>
    <row r="5172" s="282" customFormat="1" x14ac:dyDescent="0.2"/>
    <row r="5173" s="282" customFormat="1" x14ac:dyDescent="0.2"/>
    <row r="5174" s="282" customFormat="1" x14ac:dyDescent="0.2"/>
    <row r="5175" s="282" customFormat="1" x14ac:dyDescent="0.2"/>
    <row r="5176" s="282" customFormat="1" x14ac:dyDescent="0.2"/>
    <row r="5177" s="282" customFormat="1" x14ac:dyDescent="0.2"/>
    <row r="5178" s="282" customFormat="1" x14ac:dyDescent="0.2"/>
    <row r="5179" s="282" customFormat="1" x14ac:dyDescent="0.2"/>
    <row r="5180" s="282" customFormat="1" x14ac:dyDescent="0.2"/>
    <row r="5181" s="282" customFormat="1" x14ac:dyDescent="0.2"/>
    <row r="5182" s="282" customFormat="1" x14ac:dyDescent="0.2"/>
    <row r="5183" s="282" customFormat="1" x14ac:dyDescent="0.2"/>
    <row r="5184" s="282" customFormat="1" x14ac:dyDescent="0.2"/>
    <row r="5185" s="282" customFormat="1" x14ac:dyDescent="0.2"/>
    <row r="5186" s="282" customFormat="1" x14ac:dyDescent="0.2"/>
    <row r="5187" s="282" customFormat="1" x14ac:dyDescent="0.2"/>
    <row r="5188" s="282" customFormat="1" x14ac:dyDescent="0.2"/>
    <row r="5189" s="282" customFormat="1" x14ac:dyDescent="0.2"/>
    <row r="5190" s="282" customFormat="1" x14ac:dyDescent="0.2"/>
    <row r="5191" s="282" customFormat="1" x14ac:dyDescent="0.2"/>
    <row r="5192" s="282" customFormat="1" x14ac:dyDescent="0.2"/>
    <row r="5193" s="282" customFormat="1" x14ac:dyDescent="0.2"/>
    <row r="5194" s="282" customFormat="1" x14ac:dyDescent="0.2"/>
    <row r="5195" s="282" customFormat="1" x14ac:dyDescent="0.2"/>
    <row r="5196" s="282" customFormat="1" x14ac:dyDescent="0.2"/>
    <row r="5197" s="282" customFormat="1" x14ac:dyDescent="0.2"/>
    <row r="5198" s="282" customFormat="1" x14ac:dyDescent="0.2"/>
    <row r="5199" s="282" customFormat="1" x14ac:dyDescent="0.2"/>
    <row r="5200" s="282" customFormat="1" x14ac:dyDescent="0.2"/>
    <row r="5201" s="282" customFormat="1" x14ac:dyDescent="0.2"/>
    <row r="5202" s="282" customFormat="1" x14ac:dyDescent="0.2"/>
    <row r="5203" s="282" customFormat="1" x14ac:dyDescent="0.2"/>
    <row r="5204" s="282" customFormat="1" x14ac:dyDescent="0.2"/>
    <row r="5205" s="282" customFormat="1" x14ac:dyDescent="0.2"/>
    <row r="5206" s="282" customFormat="1" x14ac:dyDescent="0.2"/>
    <row r="5207" s="282" customFormat="1" x14ac:dyDescent="0.2"/>
    <row r="5208" s="282" customFormat="1" x14ac:dyDescent="0.2"/>
    <row r="5209" s="282" customFormat="1" x14ac:dyDescent="0.2"/>
    <row r="5210" s="282" customFormat="1" x14ac:dyDescent="0.2"/>
    <row r="5211" s="282" customFormat="1" x14ac:dyDescent="0.2"/>
    <row r="5212" s="282" customFormat="1" x14ac:dyDescent="0.2"/>
    <row r="5213" s="282" customFormat="1" x14ac:dyDescent="0.2"/>
    <row r="5214" s="282" customFormat="1" x14ac:dyDescent="0.2"/>
    <row r="5215" s="282" customFormat="1" x14ac:dyDescent="0.2"/>
    <row r="5216" s="282" customFormat="1" x14ac:dyDescent="0.2"/>
    <row r="5217" s="282" customFormat="1" x14ac:dyDescent="0.2"/>
    <row r="5218" s="282" customFormat="1" x14ac:dyDescent="0.2"/>
    <row r="5219" s="282" customFormat="1" x14ac:dyDescent="0.2"/>
    <row r="5220" s="282" customFormat="1" x14ac:dyDescent="0.2"/>
    <row r="5221" s="282" customFormat="1" x14ac:dyDescent="0.2"/>
    <row r="5222" s="282" customFormat="1" x14ac:dyDescent="0.2"/>
    <row r="5223" s="282" customFormat="1" x14ac:dyDescent="0.2"/>
    <row r="5224" s="282" customFormat="1" x14ac:dyDescent="0.2"/>
    <row r="5225" s="282" customFormat="1" x14ac:dyDescent="0.2"/>
    <row r="5226" s="282" customFormat="1" x14ac:dyDescent="0.2"/>
    <row r="5227" s="282" customFormat="1" x14ac:dyDescent="0.2"/>
    <row r="5228" s="282" customFormat="1" x14ac:dyDescent="0.2"/>
    <row r="5229" s="282" customFormat="1" x14ac:dyDescent="0.2"/>
    <row r="5230" s="282" customFormat="1" x14ac:dyDescent="0.2"/>
    <row r="5231" s="282" customFormat="1" x14ac:dyDescent="0.2"/>
    <row r="5232" s="282" customFormat="1" x14ac:dyDescent="0.2"/>
    <row r="5233" s="282" customFormat="1" x14ac:dyDescent="0.2"/>
    <row r="5234" s="282" customFormat="1" x14ac:dyDescent="0.2"/>
    <row r="5235" s="282" customFormat="1" x14ac:dyDescent="0.2"/>
    <row r="5236" s="282" customFormat="1" x14ac:dyDescent="0.2"/>
    <row r="5237" s="282" customFormat="1" x14ac:dyDescent="0.2"/>
    <row r="5238" s="282" customFormat="1" x14ac:dyDescent="0.2"/>
    <row r="5239" s="282" customFormat="1" x14ac:dyDescent="0.2"/>
    <row r="5240" s="282" customFormat="1" x14ac:dyDescent="0.2"/>
    <row r="5241" s="282" customFormat="1" x14ac:dyDescent="0.2"/>
    <row r="5242" s="282" customFormat="1" x14ac:dyDescent="0.2"/>
    <row r="5243" s="282" customFormat="1" x14ac:dyDescent="0.2"/>
    <row r="5244" s="282" customFormat="1" x14ac:dyDescent="0.2"/>
    <row r="5245" s="282" customFormat="1" x14ac:dyDescent="0.2"/>
    <row r="5246" s="282" customFormat="1" x14ac:dyDescent="0.2"/>
    <row r="5247" s="282" customFormat="1" x14ac:dyDescent="0.2"/>
    <row r="5248" s="282" customFormat="1" x14ac:dyDescent="0.2"/>
    <row r="5249" s="282" customFormat="1" x14ac:dyDescent="0.2"/>
    <row r="5250" s="282" customFormat="1" x14ac:dyDescent="0.2"/>
    <row r="5251" s="282" customFormat="1" x14ac:dyDescent="0.2"/>
    <row r="5252" s="282" customFormat="1" x14ac:dyDescent="0.2"/>
    <row r="5253" s="282" customFormat="1" x14ac:dyDescent="0.2"/>
    <row r="5254" s="282" customFormat="1" x14ac:dyDescent="0.2"/>
    <row r="5255" s="282" customFormat="1" x14ac:dyDescent="0.2"/>
    <row r="5256" s="282" customFormat="1" x14ac:dyDescent="0.2"/>
    <row r="5257" s="282" customFormat="1" x14ac:dyDescent="0.2"/>
    <row r="5258" s="282" customFormat="1" x14ac:dyDescent="0.2"/>
    <row r="5259" s="282" customFormat="1" x14ac:dyDescent="0.2"/>
    <row r="5260" s="282" customFormat="1" x14ac:dyDescent="0.2"/>
    <row r="5261" s="282" customFormat="1" x14ac:dyDescent="0.2"/>
    <row r="5262" s="282" customFormat="1" x14ac:dyDescent="0.2"/>
    <row r="5263" s="282" customFormat="1" x14ac:dyDescent="0.2"/>
    <row r="5264" s="282" customFormat="1" x14ac:dyDescent="0.2"/>
    <row r="5265" s="282" customFormat="1" x14ac:dyDescent="0.2"/>
    <row r="5266" s="282" customFormat="1" x14ac:dyDescent="0.2"/>
    <row r="5267" s="282" customFormat="1" x14ac:dyDescent="0.2"/>
    <row r="5268" s="282" customFormat="1" x14ac:dyDescent="0.2"/>
    <row r="5269" s="282" customFormat="1" x14ac:dyDescent="0.2"/>
    <row r="5270" s="282" customFormat="1" x14ac:dyDescent="0.2"/>
    <row r="5271" s="282" customFormat="1" x14ac:dyDescent="0.2"/>
    <row r="5272" s="282" customFormat="1" x14ac:dyDescent="0.2"/>
    <row r="5273" s="282" customFormat="1" x14ac:dyDescent="0.2"/>
    <row r="5274" s="282" customFormat="1" x14ac:dyDescent="0.2"/>
    <row r="5275" s="282" customFormat="1" x14ac:dyDescent="0.2"/>
    <row r="5276" s="282" customFormat="1" x14ac:dyDescent="0.2"/>
    <row r="5277" s="282" customFormat="1" x14ac:dyDescent="0.2"/>
    <row r="5278" s="282" customFormat="1" x14ac:dyDescent="0.2"/>
    <row r="5279" s="282" customFormat="1" x14ac:dyDescent="0.2"/>
    <row r="5280" s="282" customFormat="1" x14ac:dyDescent="0.2"/>
    <row r="5281" s="282" customFormat="1" x14ac:dyDescent="0.2"/>
    <row r="5282" s="282" customFormat="1" x14ac:dyDescent="0.2"/>
    <row r="5283" s="282" customFormat="1" x14ac:dyDescent="0.2"/>
    <row r="5284" s="282" customFormat="1" x14ac:dyDescent="0.2"/>
    <row r="5285" s="282" customFormat="1" x14ac:dyDescent="0.2"/>
    <row r="5286" s="282" customFormat="1" x14ac:dyDescent="0.2"/>
    <row r="5287" s="282" customFormat="1" x14ac:dyDescent="0.2"/>
    <row r="5288" s="282" customFormat="1" x14ac:dyDescent="0.2"/>
    <row r="5289" s="282" customFormat="1" x14ac:dyDescent="0.2"/>
    <row r="5290" s="282" customFormat="1" x14ac:dyDescent="0.2"/>
    <row r="5291" s="282" customFormat="1" x14ac:dyDescent="0.2"/>
    <row r="5292" s="282" customFormat="1" x14ac:dyDescent="0.2"/>
    <row r="5293" s="282" customFormat="1" x14ac:dyDescent="0.2"/>
    <row r="5294" s="282" customFormat="1" x14ac:dyDescent="0.2"/>
    <row r="5295" s="282" customFormat="1" x14ac:dyDescent="0.2"/>
    <row r="5296" s="282" customFormat="1" x14ac:dyDescent="0.2"/>
    <row r="5297" s="282" customFormat="1" x14ac:dyDescent="0.2"/>
    <row r="5298" s="282" customFormat="1" x14ac:dyDescent="0.2"/>
    <row r="5299" s="282" customFormat="1" x14ac:dyDescent="0.2"/>
    <row r="5300" s="282" customFormat="1" x14ac:dyDescent="0.2"/>
    <row r="5301" s="282" customFormat="1" x14ac:dyDescent="0.2"/>
    <row r="5302" s="282" customFormat="1" x14ac:dyDescent="0.2"/>
    <row r="5303" s="282" customFormat="1" x14ac:dyDescent="0.2"/>
    <row r="5304" s="282" customFormat="1" x14ac:dyDescent="0.2"/>
    <row r="5305" s="282" customFormat="1" x14ac:dyDescent="0.2"/>
    <row r="5306" s="282" customFormat="1" x14ac:dyDescent="0.2"/>
    <row r="5307" s="282" customFormat="1" x14ac:dyDescent="0.2"/>
    <row r="5308" s="282" customFormat="1" x14ac:dyDescent="0.2"/>
    <row r="5309" s="282" customFormat="1" x14ac:dyDescent="0.2"/>
    <row r="5310" s="282" customFormat="1" x14ac:dyDescent="0.2"/>
    <row r="5311" s="282" customFormat="1" x14ac:dyDescent="0.2"/>
    <row r="5312" s="282" customFormat="1" x14ac:dyDescent="0.2"/>
    <row r="5313" s="282" customFormat="1" x14ac:dyDescent="0.2"/>
    <row r="5314" s="282" customFormat="1" x14ac:dyDescent="0.2"/>
    <row r="5315" s="282" customFormat="1" x14ac:dyDescent="0.2"/>
    <row r="5316" s="282" customFormat="1" x14ac:dyDescent="0.2"/>
    <row r="5317" s="282" customFormat="1" x14ac:dyDescent="0.2"/>
    <row r="5318" s="282" customFormat="1" x14ac:dyDescent="0.2"/>
    <row r="5319" s="282" customFormat="1" x14ac:dyDescent="0.2"/>
    <row r="5320" s="282" customFormat="1" x14ac:dyDescent="0.2"/>
    <row r="5321" s="282" customFormat="1" x14ac:dyDescent="0.2"/>
    <row r="5322" s="282" customFormat="1" x14ac:dyDescent="0.2"/>
    <row r="5323" s="282" customFormat="1" x14ac:dyDescent="0.2"/>
    <row r="5324" s="282" customFormat="1" x14ac:dyDescent="0.2"/>
    <row r="5325" s="282" customFormat="1" x14ac:dyDescent="0.2"/>
    <row r="5326" s="282" customFormat="1" x14ac:dyDescent="0.2"/>
    <row r="5327" s="282" customFormat="1" x14ac:dyDescent="0.2"/>
    <row r="5328" s="282" customFormat="1" x14ac:dyDescent="0.2"/>
    <row r="5329" s="282" customFormat="1" x14ac:dyDescent="0.2"/>
    <row r="5330" s="282" customFormat="1" x14ac:dyDescent="0.2"/>
    <row r="5331" s="282" customFormat="1" x14ac:dyDescent="0.2"/>
    <row r="5332" s="282" customFormat="1" x14ac:dyDescent="0.2"/>
    <row r="5333" s="282" customFormat="1" x14ac:dyDescent="0.2"/>
    <row r="5334" s="282" customFormat="1" x14ac:dyDescent="0.2"/>
    <row r="5335" s="282" customFormat="1" x14ac:dyDescent="0.2"/>
    <row r="5336" s="282" customFormat="1" x14ac:dyDescent="0.2"/>
    <row r="5337" s="282" customFormat="1" x14ac:dyDescent="0.2"/>
    <row r="5338" s="282" customFormat="1" x14ac:dyDescent="0.2"/>
    <row r="5339" s="282" customFormat="1" x14ac:dyDescent="0.2"/>
    <row r="5340" s="282" customFormat="1" x14ac:dyDescent="0.2"/>
    <row r="5341" s="282" customFormat="1" x14ac:dyDescent="0.2"/>
    <row r="5342" s="282" customFormat="1" x14ac:dyDescent="0.2"/>
    <row r="5343" s="282" customFormat="1" x14ac:dyDescent="0.2"/>
    <row r="5344" s="282" customFormat="1" x14ac:dyDescent="0.2"/>
    <row r="5345" s="282" customFormat="1" x14ac:dyDescent="0.2"/>
    <row r="5346" s="282" customFormat="1" x14ac:dyDescent="0.2"/>
    <row r="5347" s="282" customFormat="1" x14ac:dyDescent="0.2"/>
    <row r="5348" s="282" customFormat="1" x14ac:dyDescent="0.2"/>
    <row r="5349" s="282" customFormat="1" x14ac:dyDescent="0.2"/>
    <row r="5350" s="282" customFormat="1" x14ac:dyDescent="0.2"/>
    <row r="5351" s="282" customFormat="1" x14ac:dyDescent="0.2"/>
    <row r="5352" s="282" customFormat="1" x14ac:dyDescent="0.2"/>
    <row r="5353" s="282" customFormat="1" x14ac:dyDescent="0.2"/>
    <row r="5354" s="282" customFormat="1" x14ac:dyDescent="0.2"/>
    <row r="5355" s="282" customFormat="1" x14ac:dyDescent="0.2"/>
    <row r="5356" s="282" customFormat="1" x14ac:dyDescent="0.2"/>
    <row r="5357" s="282" customFormat="1" x14ac:dyDescent="0.2"/>
    <row r="5358" s="282" customFormat="1" x14ac:dyDescent="0.2"/>
    <row r="5359" s="282" customFormat="1" x14ac:dyDescent="0.2"/>
    <row r="5360" s="282" customFormat="1" x14ac:dyDescent="0.2"/>
    <row r="5361" s="282" customFormat="1" x14ac:dyDescent="0.2"/>
    <row r="5362" s="282" customFormat="1" x14ac:dyDescent="0.2"/>
    <row r="5363" s="282" customFormat="1" x14ac:dyDescent="0.2"/>
    <row r="5364" s="282" customFormat="1" x14ac:dyDescent="0.2"/>
    <row r="5365" s="282" customFormat="1" x14ac:dyDescent="0.2"/>
    <row r="5366" s="282" customFormat="1" x14ac:dyDescent="0.2"/>
    <row r="5367" s="282" customFormat="1" x14ac:dyDescent="0.2"/>
    <row r="5368" s="282" customFormat="1" x14ac:dyDescent="0.2"/>
    <row r="5369" s="282" customFormat="1" x14ac:dyDescent="0.2"/>
    <row r="5370" s="282" customFormat="1" x14ac:dyDescent="0.2"/>
    <row r="5371" s="282" customFormat="1" x14ac:dyDescent="0.2"/>
    <row r="5372" s="282" customFormat="1" x14ac:dyDescent="0.2"/>
    <row r="5373" s="282" customFormat="1" x14ac:dyDescent="0.2"/>
    <row r="5374" s="282" customFormat="1" x14ac:dyDescent="0.2"/>
    <row r="5375" s="282" customFormat="1" x14ac:dyDescent="0.2"/>
    <row r="5376" s="282" customFormat="1" x14ac:dyDescent="0.2"/>
    <row r="5377" s="282" customFormat="1" x14ac:dyDescent="0.2"/>
    <row r="5378" s="282" customFormat="1" x14ac:dyDescent="0.2"/>
    <row r="5379" s="282" customFormat="1" x14ac:dyDescent="0.2"/>
    <row r="5380" s="282" customFormat="1" x14ac:dyDescent="0.2"/>
    <row r="5381" s="282" customFormat="1" x14ac:dyDescent="0.2"/>
    <row r="5382" s="282" customFormat="1" x14ac:dyDescent="0.2"/>
    <row r="5383" s="282" customFormat="1" x14ac:dyDescent="0.2"/>
    <row r="5384" s="282" customFormat="1" x14ac:dyDescent="0.2"/>
    <row r="5385" s="282" customFormat="1" x14ac:dyDescent="0.2"/>
    <row r="5386" s="282" customFormat="1" x14ac:dyDescent="0.2"/>
    <row r="5387" s="282" customFormat="1" x14ac:dyDescent="0.2"/>
    <row r="5388" s="282" customFormat="1" x14ac:dyDescent="0.2"/>
    <row r="5389" s="282" customFormat="1" x14ac:dyDescent="0.2"/>
    <row r="5390" s="282" customFormat="1" x14ac:dyDescent="0.2"/>
    <row r="5391" s="282" customFormat="1" x14ac:dyDescent="0.2"/>
    <row r="5392" s="282" customFormat="1" x14ac:dyDescent="0.2"/>
    <row r="5393" s="282" customFormat="1" x14ac:dyDescent="0.2"/>
    <row r="5394" s="282" customFormat="1" x14ac:dyDescent="0.2"/>
    <row r="5395" s="282" customFormat="1" x14ac:dyDescent="0.2"/>
    <row r="5396" s="282" customFormat="1" x14ac:dyDescent="0.2"/>
    <row r="5397" s="282" customFormat="1" x14ac:dyDescent="0.2"/>
    <row r="5398" s="282" customFormat="1" x14ac:dyDescent="0.2"/>
    <row r="5399" s="282" customFormat="1" x14ac:dyDescent="0.2"/>
    <row r="5400" s="282" customFormat="1" x14ac:dyDescent="0.2"/>
    <row r="5401" s="282" customFormat="1" x14ac:dyDescent="0.2"/>
    <row r="5402" s="282" customFormat="1" x14ac:dyDescent="0.2"/>
    <row r="5403" s="282" customFormat="1" x14ac:dyDescent="0.2"/>
    <row r="5404" s="282" customFormat="1" x14ac:dyDescent="0.2"/>
    <row r="5405" s="282" customFormat="1" x14ac:dyDescent="0.2"/>
    <row r="5406" s="282" customFormat="1" x14ac:dyDescent="0.2"/>
    <row r="5407" s="282" customFormat="1" x14ac:dyDescent="0.2"/>
    <row r="5408" s="282" customFormat="1" x14ac:dyDescent="0.2"/>
    <row r="5409" s="282" customFormat="1" x14ac:dyDescent="0.2"/>
    <row r="5410" s="282" customFormat="1" x14ac:dyDescent="0.2"/>
    <row r="5411" s="282" customFormat="1" x14ac:dyDescent="0.2"/>
    <row r="5412" s="282" customFormat="1" x14ac:dyDescent="0.2"/>
    <row r="5413" s="282" customFormat="1" x14ac:dyDescent="0.2"/>
    <row r="5414" s="282" customFormat="1" x14ac:dyDescent="0.2"/>
    <row r="5415" s="282" customFormat="1" x14ac:dyDescent="0.2"/>
    <row r="5416" s="282" customFormat="1" x14ac:dyDescent="0.2"/>
    <row r="5417" s="282" customFormat="1" x14ac:dyDescent="0.2"/>
    <row r="5418" s="282" customFormat="1" x14ac:dyDescent="0.2"/>
    <row r="5419" s="282" customFormat="1" x14ac:dyDescent="0.2"/>
    <row r="5420" s="282" customFormat="1" x14ac:dyDescent="0.2"/>
    <row r="5421" s="282" customFormat="1" x14ac:dyDescent="0.2"/>
    <row r="5422" s="282" customFormat="1" x14ac:dyDescent="0.2"/>
    <row r="5423" s="282" customFormat="1" x14ac:dyDescent="0.2"/>
    <row r="5424" s="282" customFormat="1" x14ac:dyDescent="0.2"/>
    <row r="5425" s="282" customFormat="1" x14ac:dyDescent="0.2"/>
    <row r="5426" s="282" customFormat="1" x14ac:dyDescent="0.2"/>
    <row r="5427" s="282" customFormat="1" x14ac:dyDescent="0.2"/>
    <row r="5428" s="282" customFormat="1" x14ac:dyDescent="0.2"/>
    <row r="5429" s="282" customFormat="1" x14ac:dyDescent="0.2"/>
    <row r="5430" s="282" customFormat="1" x14ac:dyDescent="0.2"/>
    <row r="5431" s="282" customFormat="1" x14ac:dyDescent="0.2"/>
    <row r="5432" s="282" customFormat="1" x14ac:dyDescent="0.2"/>
    <row r="5433" s="282" customFormat="1" x14ac:dyDescent="0.2"/>
    <row r="5434" s="282" customFormat="1" x14ac:dyDescent="0.2"/>
    <row r="5435" s="282" customFormat="1" x14ac:dyDescent="0.2"/>
    <row r="5436" s="282" customFormat="1" x14ac:dyDescent="0.2"/>
    <row r="5437" s="282" customFormat="1" x14ac:dyDescent="0.2"/>
    <row r="5438" s="282" customFormat="1" x14ac:dyDescent="0.2"/>
    <row r="5439" s="282" customFormat="1" x14ac:dyDescent="0.2"/>
    <row r="5440" s="282" customFormat="1" x14ac:dyDescent="0.2"/>
    <row r="5441" s="282" customFormat="1" x14ac:dyDescent="0.2"/>
    <row r="5442" s="282" customFormat="1" x14ac:dyDescent="0.2"/>
    <row r="5443" s="282" customFormat="1" x14ac:dyDescent="0.2"/>
    <row r="5444" s="282" customFormat="1" x14ac:dyDescent="0.2"/>
    <row r="5445" s="282" customFormat="1" x14ac:dyDescent="0.2"/>
    <row r="5446" s="282" customFormat="1" x14ac:dyDescent="0.2"/>
    <row r="5447" s="282" customFormat="1" x14ac:dyDescent="0.2"/>
    <row r="5448" s="282" customFormat="1" x14ac:dyDescent="0.2"/>
    <row r="5449" s="282" customFormat="1" x14ac:dyDescent="0.2"/>
    <row r="5450" s="282" customFormat="1" x14ac:dyDescent="0.2"/>
    <row r="5451" s="282" customFormat="1" x14ac:dyDescent="0.2"/>
    <row r="5452" s="282" customFormat="1" x14ac:dyDescent="0.2"/>
    <row r="5453" s="282" customFormat="1" x14ac:dyDescent="0.2"/>
    <row r="5454" s="282" customFormat="1" x14ac:dyDescent="0.2"/>
    <row r="5455" s="282" customFormat="1" x14ac:dyDescent="0.2"/>
    <row r="5456" s="282" customFormat="1" x14ac:dyDescent="0.2"/>
    <row r="5457" s="282" customFormat="1" x14ac:dyDescent="0.2"/>
    <row r="5458" s="282" customFormat="1" x14ac:dyDescent="0.2"/>
    <row r="5459" s="282" customFormat="1" x14ac:dyDescent="0.2"/>
    <row r="5460" s="282" customFormat="1" x14ac:dyDescent="0.2"/>
    <row r="5461" s="282" customFormat="1" x14ac:dyDescent="0.2"/>
    <row r="5462" s="282" customFormat="1" x14ac:dyDescent="0.2"/>
    <row r="5463" s="282" customFormat="1" x14ac:dyDescent="0.2"/>
    <row r="5464" s="282" customFormat="1" x14ac:dyDescent="0.2"/>
    <row r="5465" s="282" customFormat="1" x14ac:dyDescent="0.2"/>
    <row r="5466" s="282" customFormat="1" x14ac:dyDescent="0.2"/>
    <row r="5467" s="282" customFormat="1" x14ac:dyDescent="0.2"/>
    <row r="5468" s="282" customFormat="1" x14ac:dyDescent="0.2"/>
    <row r="5469" s="282" customFormat="1" x14ac:dyDescent="0.2"/>
    <row r="5470" s="282" customFormat="1" x14ac:dyDescent="0.2"/>
    <row r="5471" s="282" customFormat="1" x14ac:dyDescent="0.2"/>
    <row r="5472" s="282" customFormat="1" x14ac:dyDescent="0.2"/>
    <row r="5473" s="282" customFormat="1" x14ac:dyDescent="0.2"/>
    <row r="5474" s="282" customFormat="1" x14ac:dyDescent="0.2"/>
    <row r="5475" s="282" customFormat="1" x14ac:dyDescent="0.2"/>
    <row r="5476" s="282" customFormat="1" x14ac:dyDescent="0.2"/>
    <row r="5477" s="282" customFormat="1" x14ac:dyDescent="0.2"/>
    <row r="5478" s="282" customFormat="1" x14ac:dyDescent="0.2"/>
    <row r="5479" s="282" customFormat="1" x14ac:dyDescent="0.2"/>
    <row r="5480" s="282" customFormat="1" x14ac:dyDescent="0.2"/>
    <row r="5481" s="282" customFormat="1" x14ac:dyDescent="0.2"/>
    <row r="5482" s="282" customFormat="1" x14ac:dyDescent="0.2"/>
    <row r="5483" s="282" customFormat="1" x14ac:dyDescent="0.2"/>
    <row r="5484" s="282" customFormat="1" x14ac:dyDescent="0.2"/>
    <row r="5485" s="282" customFormat="1" x14ac:dyDescent="0.2"/>
    <row r="5486" s="282" customFormat="1" x14ac:dyDescent="0.2"/>
    <row r="5487" s="282" customFormat="1" x14ac:dyDescent="0.2"/>
    <row r="5488" s="282" customFormat="1" x14ac:dyDescent="0.2"/>
    <row r="5489" s="282" customFormat="1" x14ac:dyDescent="0.2"/>
    <row r="5490" s="282" customFormat="1" x14ac:dyDescent="0.2"/>
    <row r="5491" s="282" customFormat="1" x14ac:dyDescent="0.2"/>
    <row r="5492" s="282" customFormat="1" x14ac:dyDescent="0.2"/>
    <row r="5493" s="282" customFormat="1" x14ac:dyDescent="0.2"/>
    <row r="5494" s="282" customFormat="1" x14ac:dyDescent="0.2"/>
    <row r="5495" s="282" customFormat="1" x14ac:dyDescent="0.2"/>
    <row r="5496" s="282" customFormat="1" x14ac:dyDescent="0.2"/>
    <row r="5497" s="282" customFormat="1" x14ac:dyDescent="0.2"/>
    <row r="5498" s="282" customFormat="1" x14ac:dyDescent="0.2"/>
    <row r="5499" s="282" customFormat="1" x14ac:dyDescent="0.2"/>
    <row r="5500" s="282" customFormat="1" x14ac:dyDescent="0.2"/>
    <row r="5501" s="282" customFormat="1" x14ac:dyDescent="0.2"/>
    <row r="5502" s="282" customFormat="1" x14ac:dyDescent="0.2"/>
    <row r="5503" s="282" customFormat="1" x14ac:dyDescent="0.2"/>
    <row r="5504" s="282" customFormat="1" x14ac:dyDescent="0.2"/>
    <row r="5505" s="282" customFormat="1" x14ac:dyDescent="0.2"/>
    <row r="5506" s="282" customFormat="1" x14ac:dyDescent="0.2"/>
    <row r="5507" s="282" customFormat="1" x14ac:dyDescent="0.2"/>
    <row r="5508" s="282" customFormat="1" x14ac:dyDescent="0.2"/>
    <row r="5509" s="282" customFormat="1" x14ac:dyDescent="0.2"/>
    <row r="5510" s="282" customFormat="1" x14ac:dyDescent="0.2"/>
    <row r="5511" s="282" customFormat="1" x14ac:dyDescent="0.2"/>
    <row r="5512" s="282" customFormat="1" x14ac:dyDescent="0.2"/>
    <row r="5513" s="282" customFormat="1" x14ac:dyDescent="0.2"/>
    <row r="5514" s="282" customFormat="1" x14ac:dyDescent="0.2"/>
    <row r="5515" s="282" customFormat="1" x14ac:dyDescent="0.2"/>
    <row r="5516" s="282" customFormat="1" x14ac:dyDescent="0.2"/>
    <row r="5517" s="282" customFormat="1" x14ac:dyDescent="0.2"/>
    <row r="5518" s="282" customFormat="1" x14ac:dyDescent="0.2"/>
    <row r="5519" s="282" customFormat="1" x14ac:dyDescent="0.2"/>
    <row r="5520" s="282" customFormat="1" x14ac:dyDescent="0.2"/>
    <row r="5521" s="282" customFormat="1" x14ac:dyDescent="0.2"/>
    <row r="5522" s="282" customFormat="1" x14ac:dyDescent="0.2"/>
    <row r="5523" s="282" customFormat="1" x14ac:dyDescent="0.2"/>
    <row r="5524" s="282" customFormat="1" x14ac:dyDescent="0.2"/>
    <row r="5525" s="282" customFormat="1" x14ac:dyDescent="0.2"/>
    <row r="5526" s="282" customFormat="1" x14ac:dyDescent="0.2"/>
    <row r="5527" s="282" customFormat="1" x14ac:dyDescent="0.2"/>
    <row r="5528" s="282" customFormat="1" x14ac:dyDescent="0.2"/>
    <row r="5529" s="282" customFormat="1" x14ac:dyDescent="0.2"/>
    <row r="5530" s="282" customFormat="1" x14ac:dyDescent="0.2"/>
    <row r="5531" s="282" customFormat="1" x14ac:dyDescent="0.2"/>
    <row r="5532" s="282" customFormat="1" x14ac:dyDescent="0.2"/>
    <row r="5533" s="282" customFormat="1" x14ac:dyDescent="0.2"/>
    <row r="5534" s="282" customFormat="1" x14ac:dyDescent="0.2"/>
    <row r="5535" s="282" customFormat="1" x14ac:dyDescent="0.2"/>
    <row r="5536" s="282" customFormat="1" x14ac:dyDescent="0.2"/>
    <row r="5537" s="282" customFormat="1" x14ac:dyDescent="0.2"/>
    <row r="5538" s="282" customFormat="1" x14ac:dyDescent="0.2"/>
    <row r="5539" s="282" customFormat="1" x14ac:dyDescent="0.2"/>
    <row r="5540" s="282" customFormat="1" x14ac:dyDescent="0.2"/>
    <row r="5541" s="282" customFormat="1" x14ac:dyDescent="0.2"/>
    <row r="5542" s="282" customFormat="1" x14ac:dyDescent="0.2"/>
    <row r="5543" s="282" customFormat="1" x14ac:dyDescent="0.2"/>
    <row r="5544" s="282" customFormat="1" x14ac:dyDescent="0.2"/>
    <row r="5545" s="282" customFormat="1" x14ac:dyDescent="0.2"/>
    <row r="5546" s="282" customFormat="1" x14ac:dyDescent="0.2"/>
    <row r="5547" s="282" customFormat="1" x14ac:dyDescent="0.2"/>
    <row r="5548" s="282" customFormat="1" x14ac:dyDescent="0.2"/>
    <row r="5549" s="282" customFormat="1" x14ac:dyDescent="0.2"/>
    <row r="5550" s="282" customFormat="1" x14ac:dyDescent="0.2"/>
    <row r="5551" s="282" customFormat="1" x14ac:dyDescent="0.2"/>
    <row r="5552" s="282" customFormat="1" x14ac:dyDescent="0.2"/>
    <row r="5553" s="282" customFormat="1" x14ac:dyDescent="0.2"/>
    <row r="5554" s="282" customFormat="1" x14ac:dyDescent="0.2"/>
    <row r="5555" s="282" customFormat="1" x14ac:dyDescent="0.2"/>
    <row r="5556" s="282" customFormat="1" x14ac:dyDescent="0.2"/>
    <row r="5557" s="282" customFormat="1" x14ac:dyDescent="0.2"/>
    <row r="5558" s="282" customFormat="1" x14ac:dyDescent="0.2"/>
    <row r="5559" s="282" customFormat="1" x14ac:dyDescent="0.2"/>
    <row r="5560" s="282" customFormat="1" x14ac:dyDescent="0.2"/>
    <row r="5561" s="282" customFormat="1" x14ac:dyDescent="0.2"/>
    <row r="5562" s="282" customFormat="1" x14ac:dyDescent="0.2"/>
    <row r="5563" s="282" customFormat="1" x14ac:dyDescent="0.2"/>
    <row r="5564" s="282" customFormat="1" x14ac:dyDescent="0.2"/>
    <row r="5565" s="282" customFormat="1" x14ac:dyDescent="0.2"/>
    <row r="5566" s="282" customFormat="1" x14ac:dyDescent="0.2"/>
    <row r="5567" s="282" customFormat="1" x14ac:dyDescent="0.2"/>
    <row r="5568" s="282" customFormat="1" x14ac:dyDescent="0.2"/>
    <row r="5569" s="282" customFormat="1" x14ac:dyDescent="0.2"/>
    <row r="5570" s="282" customFormat="1" x14ac:dyDescent="0.2"/>
    <row r="5571" s="282" customFormat="1" x14ac:dyDescent="0.2"/>
    <row r="5572" s="282" customFormat="1" x14ac:dyDescent="0.2"/>
    <row r="5573" s="282" customFormat="1" x14ac:dyDescent="0.2"/>
    <row r="5574" s="282" customFormat="1" x14ac:dyDescent="0.2"/>
    <row r="5575" s="282" customFormat="1" x14ac:dyDescent="0.2"/>
    <row r="5576" s="282" customFormat="1" x14ac:dyDescent="0.2"/>
    <row r="5577" s="282" customFormat="1" x14ac:dyDescent="0.2"/>
    <row r="5578" s="282" customFormat="1" x14ac:dyDescent="0.2"/>
    <row r="5579" s="282" customFormat="1" x14ac:dyDescent="0.2"/>
    <row r="5580" s="282" customFormat="1" x14ac:dyDescent="0.2"/>
    <row r="5581" s="282" customFormat="1" x14ac:dyDescent="0.2"/>
    <row r="5582" s="282" customFormat="1" x14ac:dyDescent="0.2"/>
    <row r="5583" s="282" customFormat="1" x14ac:dyDescent="0.2"/>
    <row r="5584" s="282" customFormat="1" x14ac:dyDescent="0.2"/>
    <row r="5585" s="282" customFormat="1" x14ac:dyDescent="0.2"/>
    <row r="5586" s="282" customFormat="1" x14ac:dyDescent="0.2"/>
    <row r="5587" s="282" customFormat="1" x14ac:dyDescent="0.2"/>
    <row r="5588" s="282" customFormat="1" x14ac:dyDescent="0.2"/>
    <row r="5589" s="282" customFormat="1" x14ac:dyDescent="0.2"/>
    <row r="5590" s="282" customFormat="1" x14ac:dyDescent="0.2"/>
    <row r="5591" s="282" customFormat="1" x14ac:dyDescent="0.2"/>
    <row r="5592" s="282" customFormat="1" x14ac:dyDescent="0.2"/>
    <row r="5593" s="282" customFormat="1" x14ac:dyDescent="0.2"/>
    <row r="5594" s="282" customFormat="1" x14ac:dyDescent="0.2"/>
    <row r="5595" s="282" customFormat="1" x14ac:dyDescent="0.2"/>
    <row r="5596" s="282" customFormat="1" x14ac:dyDescent="0.2"/>
    <row r="5597" s="282" customFormat="1" x14ac:dyDescent="0.2"/>
    <row r="5598" s="282" customFormat="1" x14ac:dyDescent="0.2"/>
    <row r="5599" s="282" customFormat="1" x14ac:dyDescent="0.2"/>
    <row r="5600" s="282" customFormat="1" x14ac:dyDescent="0.2"/>
    <row r="5601" s="282" customFormat="1" x14ac:dyDescent="0.2"/>
    <row r="5602" s="282" customFormat="1" x14ac:dyDescent="0.2"/>
    <row r="5603" s="282" customFormat="1" x14ac:dyDescent="0.2"/>
    <row r="5604" s="282" customFormat="1" x14ac:dyDescent="0.2"/>
    <row r="5605" s="282" customFormat="1" x14ac:dyDescent="0.2"/>
    <row r="5606" s="282" customFormat="1" x14ac:dyDescent="0.2"/>
    <row r="5607" s="282" customFormat="1" x14ac:dyDescent="0.2"/>
    <row r="5608" s="282" customFormat="1" x14ac:dyDescent="0.2"/>
    <row r="5609" s="282" customFormat="1" x14ac:dyDescent="0.2"/>
    <row r="5610" s="282" customFormat="1" x14ac:dyDescent="0.2"/>
    <row r="5611" s="282" customFormat="1" x14ac:dyDescent="0.2"/>
    <row r="5612" s="282" customFormat="1" x14ac:dyDescent="0.2"/>
    <row r="5613" s="282" customFormat="1" x14ac:dyDescent="0.2"/>
    <row r="5614" s="282" customFormat="1" x14ac:dyDescent="0.2"/>
    <row r="5615" s="282" customFormat="1" x14ac:dyDescent="0.2"/>
    <row r="5616" s="282" customFormat="1" x14ac:dyDescent="0.2"/>
    <row r="5617" s="282" customFormat="1" x14ac:dyDescent="0.2"/>
    <row r="5618" s="282" customFormat="1" x14ac:dyDescent="0.2"/>
    <row r="5619" s="282" customFormat="1" x14ac:dyDescent="0.2"/>
    <row r="5620" s="282" customFormat="1" x14ac:dyDescent="0.2"/>
    <row r="5621" s="282" customFormat="1" x14ac:dyDescent="0.2"/>
    <row r="5622" s="282" customFormat="1" x14ac:dyDescent="0.2"/>
    <row r="5623" s="282" customFormat="1" x14ac:dyDescent="0.2"/>
    <row r="5624" s="282" customFormat="1" x14ac:dyDescent="0.2"/>
    <row r="5625" s="282" customFormat="1" x14ac:dyDescent="0.2"/>
    <row r="5626" s="282" customFormat="1" x14ac:dyDescent="0.2"/>
    <row r="5627" s="282" customFormat="1" x14ac:dyDescent="0.2"/>
    <row r="5628" s="282" customFormat="1" x14ac:dyDescent="0.2"/>
    <row r="5629" s="282" customFormat="1" x14ac:dyDescent="0.2"/>
    <row r="5630" s="282" customFormat="1" x14ac:dyDescent="0.2"/>
    <row r="5631" s="282" customFormat="1" x14ac:dyDescent="0.2"/>
    <row r="5632" s="282" customFormat="1" x14ac:dyDescent="0.2"/>
    <row r="5633" s="282" customFormat="1" x14ac:dyDescent="0.2"/>
    <row r="5634" s="282" customFormat="1" x14ac:dyDescent="0.2"/>
    <row r="5635" s="282" customFormat="1" x14ac:dyDescent="0.2"/>
    <row r="5636" s="282" customFormat="1" x14ac:dyDescent="0.2"/>
    <row r="5637" s="282" customFormat="1" x14ac:dyDescent="0.2"/>
    <row r="5638" s="282" customFormat="1" x14ac:dyDescent="0.2"/>
    <row r="5639" s="282" customFormat="1" x14ac:dyDescent="0.2"/>
    <row r="5640" s="282" customFormat="1" x14ac:dyDescent="0.2"/>
    <row r="5641" s="282" customFormat="1" x14ac:dyDescent="0.2"/>
    <row r="5642" s="282" customFormat="1" x14ac:dyDescent="0.2"/>
    <row r="5643" s="282" customFormat="1" x14ac:dyDescent="0.2"/>
    <row r="5644" s="282" customFormat="1" x14ac:dyDescent="0.2"/>
    <row r="5645" s="282" customFormat="1" x14ac:dyDescent="0.2"/>
    <row r="5646" s="282" customFormat="1" x14ac:dyDescent="0.2"/>
    <row r="5647" s="282" customFormat="1" x14ac:dyDescent="0.2"/>
    <row r="5648" s="282" customFormat="1" x14ac:dyDescent="0.2"/>
    <row r="5649" s="282" customFormat="1" x14ac:dyDescent="0.2"/>
    <row r="5650" s="282" customFormat="1" x14ac:dyDescent="0.2"/>
    <row r="5651" s="282" customFormat="1" x14ac:dyDescent="0.2"/>
    <row r="5652" s="282" customFormat="1" x14ac:dyDescent="0.2"/>
    <row r="5653" s="282" customFormat="1" x14ac:dyDescent="0.2"/>
    <row r="5654" s="282" customFormat="1" x14ac:dyDescent="0.2"/>
    <row r="5655" s="282" customFormat="1" x14ac:dyDescent="0.2"/>
    <row r="5656" s="282" customFormat="1" x14ac:dyDescent="0.2"/>
    <row r="5657" s="282" customFormat="1" x14ac:dyDescent="0.2"/>
    <row r="5658" s="282" customFormat="1" x14ac:dyDescent="0.2"/>
    <row r="5659" s="282" customFormat="1" x14ac:dyDescent="0.2"/>
    <row r="5660" s="282" customFormat="1" x14ac:dyDescent="0.2"/>
    <row r="5661" s="282" customFormat="1" x14ac:dyDescent="0.2"/>
    <row r="5662" s="282" customFormat="1" x14ac:dyDescent="0.2"/>
    <row r="5663" s="282" customFormat="1" x14ac:dyDescent="0.2"/>
    <row r="5664" s="282" customFormat="1" x14ac:dyDescent="0.2"/>
    <row r="5665" s="282" customFormat="1" x14ac:dyDescent="0.2"/>
    <row r="5666" s="282" customFormat="1" x14ac:dyDescent="0.2"/>
    <row r="5667" s="282" customFormat="1" x14ac:dyDescent="0.2"/>
    <row r="5668" s="282" customFormat="1" x14ac:dyDescent="0.2"/>
    <row r="5669" s="282" customFormat="1" x14ac:dyDescent="0.2"/>
    <row r="5670" s="282" customFormat="1" x14ac:dyDescent="0.2"/>
    <row r="5671" s="282" customFormat="1" x14ac:dyDescent="0.2"/>
    <row r="5672" s="282" customFormat="1" x14ac:dyDescent="0.2"/>
    <row r="5673" s="282" customFormat="1" x14ac:dyDescent="0.2"/>
    <row r="5674" s="282" customFormat="1" x14ac:dyDescent="0.2"/>
    <row r="5675" s="282" customFormat="1" x14ac:dyDescent="0.2"/>
    <row r="5676" s="282" customFormat="1" x14ac:dyDescent="0.2"/>
    <row r="5677" s="282" customFormat="1" x14ac:dyDescent="0.2"/>
    <row r="5678" s="282" customFormat="1" x14ac:dyDescent="0.2"/>
    <row r="5679" s="282" customFormat="1" x14ac:dyDescent="0.2"/>
    <row r="5680" s="282" customFormat="1" x14ac:dyDescent="0.2"/>
    <row r="5681" s="282" customFormat="1" x14ac:dyDescent="0.2"/>
    <row r="5682" s="282" customFormat="1" x14ac:dyDescent="0.2"/>
    <row r="5683" s="282" customFormat="1" x14ac:dyDescent="0.2"/>
    <row r="5684" s="282" customFormat="1" x14ac:dyDescent="0.2"/>
    <row r="5685" s="282" customFormat="1" x14ac:dyDescent="0.2"/>
    <row r="5686" s="282" customFormat="1" x14ac:dyDescent="0.2"/>
    <row r="5687" s="282" customFormat="1" x14ac:dyDescent="0.2"/>
    <row r="5688" s="282" customFormat="1" x14ac:dyDescent="0.2"/>
    <row r="5689" s="282" customFormat="1" x14ac:dyDescent="0.2"/>
    <row r="5690" s="282" customFormat="1" x14ac:dyDescent="0.2"/>
    <row r="5691" s="282" customFormat="1" x14ac:dyDescent="0.2"/>
    <row r="5692" s="282" customFormat="1" x14ac:dyDescent="0.2"/>
    <row r="5693" s="282" customFormat="1" x14ac:dyDescent="0.2"/>
    <row r="5694" s="282" customFormat="1" x14ac:dyDescent="0.2"/>
    <row r="5695" s="282" customFormat="1" x14ac:dyDescent="0.2"/>
    <row r="5696" s="282" customFormat="1" x14ac:dyDescent="0.2"/>
    <row r="5697" s="282" customFormat="1" x14ac:dyDescent="0.2"/>
    <row r="5698" s="282" customFormat="1" x14ac:dyDescent="0.2"/>
    <row r="5699" s="282" customFormat="1" x14ac:dyDescent="0.2"/>
    <row r="5700" s="282" customFormat="1" x14ac:dyDescent="0.2"/>
    <row r="5701" s="282" customFormat="1" x14ac:dyDescent="0.2"/>
    <row r="5702" s="282" customFormat="1" x14ac:dyDescent="0.2"/>
    <row r="5703" s="282" customFormat="1" x14ac:dyDescent="0.2"/>
    <row r="5704" s="282" customFormat="1" x14ac:dyDescent="0.2"/>
    <row r="5705" s="282" customFormat="1" x14ac:dyDescent="0.2"/>
    <row r="5706" s="282" customFormat="1" x14ac:dyDescent="0.2"/>
    <row r="5707" s="282" customFormat="1" x14ac:dyDescent="0.2"/>
    <row r="5708" s="282" customFormat="1" x14ac:dyDescent="0.2"/>
    <row r="5709" s="282" customFormat="1" x14ac:dyDescent="0.2"/>
    <row r="5710" s="282" customFormat="1" x14ac:dyDescent="0.2"/>
    <row r="5711" s="282" customFormat="1" x14ac:dyDescent="0.2"/>
    <row r="5712" s="282" customFormat="1" x14ac:dyDescent="0.2"/>
    <row r="5713" s="282" customFormat="1" x14ac:dyDescent="0.2"/>
    <row r="5714" s="282" customFormat="1" x14ac:dyDescent="0.2"/>
    <row r="5715" s="282" customFormat="1" x14ac:dyDescent="0.2"/>
    <row r="5716" s="282" customFormat="1" x14ac:dyDescent="0.2"/>
    <row r="5717" s="282" customFormat="1" x14ac:dyDescent="0.2"/>
    <row r="5718" s="282" customFormat="1" x14ac:dyDescent="0.2"/>
    <row r="5719" s="282" customFormat="1" x14ac:dyDescent="0.2"/>
    <row r="5720" s="282" customFormat="1" x14ac:dyDescent="0.2"/>
    <row r="5721" s="282" customFormat="1" x14ac:dyDescent="0.2"/>
    <row r="5722" s="282" customFormat="1" x14ac:dyDescent="0.2"/>
    <row r="5723" s="282" customFormat="1" x14ac:dyDescent="0.2"/>
    <row r="5724" s="282" customFormat="1" x14ac:dyDescent="0.2"/>
    <row r="5725" s="282" customFormat="1" x14ac:dyDescent="0.2"/>
    <row r="5726" s="282" customFormat="1" x14ac:dyDescent="0.2"/>
    <row r="5727" s="282" customFormat="1" x14ac:dyDescent="0.2"/>
    <row r="5728" s="282" customFormat="1" x14ac:dyDescent="0.2"/>
    <row r="5729" s="282" customFormat="1" x14ac:dyDescent="0.2"/>
    <row r="5730" s="282" customFormat="1" x14ac:dyDescent="0.2"/>
    <row r="5731" s="282" customFormat="1" x14ac:dyDescent="0.2"/>
    <row r="5732" s="282" customFormat="1" x14ac:dyDescent="0.2"/>
    <row r="5733" s="282" customFormat="1" x14ac:dyDescent="0.2"/>
    <row r="5734" s="282" customFormat="1" x14ac:dyDescent="0.2"/>
    <row r="5735" s="282" customFormat="1" x14ac:dyDescent="0.2"/>
    <row r="5736" s="282" customFormat="1" x14ac:dyDescent="0.2"/>
    <row r="5737" s="282" customFormat="1" x14ac:dyDescent="0.2"/>
    <row r="5738" s="282" customFormat="1" x14ac:dyDescent="0.2"/>
    <row r="5739" s="282" customFormat="1" x14ac:dyDescent="0.2"/>
    <row r="5740" s="282" customFormat="1" x14ac:dyDescent="0.2"/>
    <row r="5741" s="282" customFormat="1" x14ac:dyDescent="0.2"/>
    <row r="5742" s="282" customFormat="1" x14ac:dyDescent="0.2"/>
    <row r="5743" s="282" customFormat="1" x14ac:dyDescent="0.2"/>
    <row r="5744" s="282" customFormat="1" x14ac:dyDescent="0.2"/>
    <row r="5745" s="282" customFormat="1" x14ac:dyDescent="0.2"/>
    <row r="5746" s="282" customFormat="1" x14ac:dyDescent="0.2"/>
    <row r="5747" s="282" customFormat="1" x14ac:dyDescent="0.2"/>
    <row r="5748" s="282" customFormat="1" x14ac:dyDescent="0.2"/>
    <row r="5749" s="282" customFormat="1" x14ac:dyDescent="0.2"/>
    <row r="5750" s="282" customFormat="1" x14ac:dyDescent="0.2"/>
    <row r="5751" s="282" customFormat="1" x14ac:dyDescent="0.2"/>
    <row r="5752" s="282" customFormat="1" x14ac:dyDescent="0.2"/>
    <row r="5753" s="282" customFormat="1" x14ac:dyDescent="0.2"/>
    <row r="5754" s="282" customFormat="1" x14ac:dyDescent="0.2"/>
    <row r="5755" s="282" customFormat="1" x14ac:dyDescent="0.2"/>
    <row r="5756" s="282" customFormat="1" x14ac:dyDescent="0.2"/>
    <row r="5757" s="282" customFormat="1" x14ac:dyDescent="0.2"/>
    <row r="5758" s="282" customFormat="1" x14ac:dyDescent="0.2"/>
    <row r="5759" s="282" customFormat="1" x14ac:dyDescent="0.2"/>
    <row r="5760" s="282" customFormat="1" x14ac:dyDescent="0.2"/>
    <row r="5761" s="282" customFormat="1" x14ac:dyDescent="0.2"/>
    <row r="5762" s="282" customFormat="1" x14ac:dyDescent="0.2"/>
    <row r="5763" s="282" customFormat="1" x14ac:dyDescent="0.2"/>
    <row r="5764" s="282" customFormat="1" x14ac:dyDescent="0.2"/>
    <row r="5765" s="282" customFormat="1" x14ac:dyDescent="0.2"/>
    <row r="5766" s="282" customFormat="1" x14ac:dyDescent="0.2"/>
    <row r="5767" s="282" customFormat="1" x14ac:dyDescent="0.2"/>
    <row r="5768" s="282" customFormat="1" x14ac:dyDescent="0.2"/>
    <row r="5769" s="282" customFormat="1" x14ac:dyDescent="0.2"/>
    <row r="5770" s="282" customFormat="1" x14ac:dyDescent="0.2"/>
    <row r="5771" s="282" customFormat="1" x14ac:dyDescent="0.2"/>
    <row r="5772" s="282" customFormat="1" x14ac:dyDescent="0.2"/>
    <row r="5773" s="282" customFormat="1" x14ac:dyDescent="0.2"/>
    <row r="5774" s="282" customFormat="1" x14ac:dyDescent="0.2"/>
    <row r="5775" s="282" customFormat="1" x14ac:dyDescent="0.2"/>
    <row r="5776" s="282" customFormat="1" x14ac:dyDescent="0.2"/>
    <row r="5777" s="282" customFormat="1" x14ac:dyDescent="0.2"/>
    <row r="5778" s="282" customFormat="1" x14ac:dyDescent="0.2"/>
    <row r="5779" s="282" customFormat="1" x14ac:dyDescent="0.2"/>
    <row r="5780" s="282" customFormat="1" x14ac:dyDescent="0.2"/>
    <row r="5781" s="282" customFormat="1" x14ac:dyDescent="0.2"/>
    <row r="5782" s="282" customFormat="1" x14ac:dyDescent="0.2"/>
    <row r="5783" s="282" customFormat="1" x14ac:dyDescent="0.2"/>
    <row r="5784" s="282" customFormat="1" x14ac:dyDescent="0.2"/>
    <row r="5785" s="282" customFormat="1" x14ac:dyDescent="0.2"/>
    <row r="5786" s="282" customFormat="1" x14ac:dyDescent="0.2"/>
    <row r="5787" s="282" customFormat="1" x14ac:dyDescent="0.2"/>
    <row r="5788" s="282" customFormat="1" x14ac:dyDescent="0.2"/>
    <row r="5789" s="282" customFormat="1" x14ac:dyDescent="0.2"/>
    <row r="5790" s="282" customFormat="1" x14ac:dyDescent="0.2"/>
    <row r="5791" s="282" customFormat="1" x14ac:dyDescent="0.2"/>
    <row r="5792" s="282" customFormat="1" x14ac:dyDescent="0.2"/>
    <row r="5793" s="282" customFormat="1" x14ac:dyDescent="0.2"/>
    <row r="5794" s="282" customFormat="1" x14ac:dyDescent="0.2"/>
    <row r="5795" s="282" customFormat="1" x14ac:dyDescent="0.2"/>
    <row r="5796" s="282" customFormat="1" x14ac:dyDescent="0.2"/>
    <row r="5797" s="282" customFormat="1" x14ac:dyDescent="0.2"/>
    <row r="5798" s="282" customFormat="1" x14ac:dyDescent="0.2"/>
    <row r="5799" s="282" customFormat="1" x14ac:dyDescent="0.2"/>
    <row r="5800" s="282" customFormat="1" x14ac:dyDescent="0.2"/>
    <row r="5801" s="282" customFormat="1" x14ac:dyDescent="0.2"/>
    <row r="5802" s="282" customFormat="1" x14ac:dyDescent="0.2"/>
    <row r="5803" s="282" customFormat="1" x14ac:dyDescent="0.2"/>
    <row r="5804" s="282" customFormat="1" x14ac:dyDescent="0.2"/>
    <row r="5805" s="282" customFormat="1" x14ac:dyDescent="0.2"/>
    <row r="5806" s="282" customFormat="1" x14ac:dyDescent="0.2"/>
    <row r="5807" s="282" customFormat="1" x14ac:dyDescent="0.2"/>
    <row r="5808" s="282" customFormat="1" x14ac:dyDescent="0.2"/>
    <row r="5809" s="282" customFormat="1" x14ac:dyDescent="0.2"/>
    <row r="5810" s="282" customFormat="1" x14ac:dyDescent="0.2"/>
    <row r="5811" s="282" customFormat="1" x14ac:dyDescent="0.2"/>
    <row r="5812" s="282" customFormat="1" x14ac:dyDescent="0.2"/>
    <row r="5813" s="282" customFormat="1" x14ac:dyDescent="0.2"/>
    <row r="5814" s="282" customFormat="1" x14ac:dyDescent="0.2"/>
    <row r="5815" s="282" customFormat="1" x14ac:dyDescent="0.2"/>
    <row r="5816" s="282" customFormat="1" x14ac:dyDescent="0.2"/>
    <row r="5817" s="282" customFormat="1" x14ac:dyDescent="0.2"/>
    <row r="5818" s="282" customFormat="1" x14ac:dyDescent="0.2"/>
    <row r="5819" s="282" customFormat="1" x14ac:dyDescent="0.2"/>
    <row r="5820" s="282" customFormat="1" x14ac:dyDescent="0.2"/>
    <row r="5821" s="282" customFormat="1" x14ac:dyDescent="0.2"/>
    <row r="5822" s="282" customFormat="1" x14ac:dyDescent="0.2"/>
    <row r="5823" s="282" customFormat="1" x14ac:dyDescent="0.2"/>
    <row r="5824" s="282" customFormat="1" x14ac:dyDescent="0.2"/>
    <row r="5825" s="282" customFormat="1" x14ac:dyDescent="0.2"/>
    <row r="5826" s="282" customFormat="1" x14ac:dyDescent="0.2"/>
    <row r="5827" s="282" customFormat="1" x14ac:dyDescent="0.2"/>
    <row r="5828" s="282" customFormat="1" x14ac:dyDescent="0.2"/>
    <row r="5829" s="282" customFormat="1" x14ac:dyDescent="0.2"/>
    <row r="5830" s="282" customFormat="1" x14ac:dyDescent="0.2"/>
  </sheetData>
  <mergeCells count="3">
    <mergeCell ref="C4:D4"/>
    <mergeCell ref="A5:B5"/>
    <mergeCell ref="F4:U4"/>
  </mergeCells>
  <dataValidations count="6">
    <dataValidation type="list" allowBlank="1" showInputMessage="1" showErrorMessage="1" sqref="C14" xr:uid="{15D36541-8174-496A-A688-CE3ABBB79D4D}">
      <formula1>$D$1:$D$3</formula1>
    </dataValidation>
    <dataValidation type="list" allowBlank="1" showInputMessage="1" showErrorMessage="1" sqref="C21" xr:uid="{4EA7535E-CC1D-4E67-AD82-D38BFE3A4ABA}">
      <formula1>$E$1:$E$3</formula1>
    </dataValidation>
    <dataValidation type="list" allowBlank="1" showInputMessage="1" showErrorMessage="1" sqref="C46" xr:uid="{E668898C-434B-4385-B7E0-18478F1B77B1}">
      <formula1>$G$1:$G$3</formula1>
    </dataValidation>
    <dataValidation type="list" allowBlank="1" showInputMessage="1" showErrorMessage="1" sqref="C29 C25 C12:C13 C31:C36 C23 C38 C40:C41 C43" xr:uid="{B756B823-A490-496D-BCAA-7EE9D05190D9}">
      <formula1>#REF!</formula1>
    </dataValidation>
    <dataValidation type="list" allowBlank="1" showInputMessage="1" showErrorMessage="1" sqref="C45" xr:uid="{DAAA3BE9-05AF-41ED-ABBC-D48E80490A8A}">
      <formula1>$F$1:$F$3</formula1>
    </dataValidation>
    <dataValidation type="list" allowBlank="1" showInputMessage="1" showErrorMessage="1" sqref="C51" xr:uid="{80E3B60B-AE23-4EFA-A8D4-43F2B44A97BE}">
      <formula1>$H$1:$H$3</formula1>
    </dataValidation>
  </dataValidations>
  <hyperlinks>
    <hyperlink ref="E53" r:id="rId1" xr:uid="{88AD7597-3A1F-40DA-BCA3-E8D3A2980FEE}"/>
    <hyperlink ref="F53" r:id="rId2" display="https://www.oberbank.at/documents/20195/21719/iwpglobal_FT_AT000B126909.pdf" xr:uid="{B30FD4E4-4076-450E-9E5C-C6DED1833F4B}"/>
    <hyperlink ref="G53" r:id="rId3" display="https://www.oberbank.at/documents/20195/21719/iwpglobal_FT_AT000B126974.pdf" xr:uid="{FA776F12-C3C6-40A1-B0CC-DD3D47860D56}"/>
    <hyperlink ref="H53" r:id="rId4" display="https://www.oberbank.at/documents/20195/21719/iwpglobal_FT_AT000B127006.pdf" xr:uid="{CAA42D87-7EC7-47D3-9234-C118931DDC3E}"/>
    <hyperlink ref="I53" r:id="rId5" display="https://www.oberbank.at/documents/20195/21719/iwpglobal_FT_AT000B127030.pdf" xr:uid="{E6F75557-3BE0-4E04-8A10-B0FA4B5FF3E2}"/>
    <hyperlink ref="J53" r:id="rId6" display="https://www.oberbank.at/documents/20195/21719/iwpglobal_FT_AT000B127063.pdf" xr:uid="{03B5744E-DEC9-4D14-8BE5-77697170D25C}"/>
    <hyperlink ref="K53" r:id="rId7" display="https://www.oberbank.at/documents/20195/21719/iwpglobal_FT_AT000B127105.pdf" xr:uid="{8CCCBCDC-5512-4B28-916D-56A15C637EC5}"/>
    <hyperlink ref="L53" r:id="rId8" display="https://www.oberbank.at/documents/20195/21719/iwpglobal_FT_AT000B127113.pdf" xr:uid="{5284F432-AF9E-444B-AC6E-937925B75CC8}"/>
    <hyperlink ref="M53" r:id="rId9" display="https://www.oberbank.at/documents/20195/21719/iwpglobal_FT_at000B127162.pdf" xr:uid="{F52A0BFD-BFC1-4FD4-8430-E3EDAA3A2096}"/>
    <hyperlink ref="O53" r:id="rId10" xr:uid="{2AD688E3-6256-422D-9AA3-92ADE5322DB2}"/>
    <hyperlink ref="P53" r:id="rId11" xr:uid="{24CCB361-7EEA-4CF2-853D-DF5726FF36F0}"/>
    <hyperlink ref="Q53" r:id="rId12" xr:uid="{390CAC22-0A3C-4546-B8A7-E0FAEFF624A0}"/>
    <hyperlink ref="R53" r:id="rId13" xr:uid="{4CA65859-BF9A-49F2-AFCA-EB3DB2FA1895}"/>
    <hyperlink ref="S53" r:id="rId14" xr:uid="{8C19DD52-8C7B-49B4-B8F7-63B405ECE45A}"/>
    <hyperlink ref="T53" r:id="rId15" xr:uid="{04263F12-0846-4E32-9D74-3E930ADB23BC}"/>
    <hyperlink ref="U53" r:id="rId16" xr:uid="{CCA92C9E-8BF5-4F31-AB94-FBFF8D6B6A52}"/>
  </hyperlinks>
  <pageMargins left="0.7" right="0.7" top="0.75" bottom="0.75" header="0.3" footer="0.3"/>
  <pageSetup paperSize="9" scale="17" orientation="landscape" r:id="rId17"/>
  <headerFooter>
    <oddHeader>&amp;CEN
Annex VII</oddHeader>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O99"/>
  <sheetViews>
    <sheetView showGridLines="0" workbookViewId="0">
      <selection sqref="A1:B1"/>
    </sheetView>
  </sheetViews>
  <sheetFormatPr baseColWidth="10" defaultColWidth="8.85546875" defaultRowHeight="12.75" x14ac:dyDescent="0.2"/>
  <cols>
    <col min="1" max="1" width="21.85546875" style="45" customWidth="1"/>
    <col min="2" max="2" width="65.7109375" style="45" customWidth="1"/>
    <col min="3" max="15" width="21.85546875" style="45" customWidth="1"/>
    <col min="16" max="16384" width="8.85546875" style="45"/>
  </cols>
  <sheetData>
    <row r="1" spans="1:15" x14ac:dyDescent="0.2">
      <c r="A1" s="412"/>
      <c r="B1" s="412"/>
    </row>
    <row r="3" spans="1:15" ht="40.15" customHeight="1" x14ac:dyDescent="0.2">
      <c r="A3" s="413" t="s">
        <v>775</v>
      </c>
      <c r="B3" s="413"/>
      <c r="C3" s="110"/>
      <c r="D3" s="110"/>
      <c r="E3" s="110"/>
      <c r="F3" s="110"/>
      <c r="G3" s="110"/>
      <c r="H3" s="110"/>
      <c r="I3" s="110"/>
      <c r="J3" s="110"/>
      <c r="K3" s="110"/>
      <c r="L3" s="110"/>
      <c r="M3" s="110"/>
      <c r="N3" s="110"/>
      <c r="O3" s="110"/>
    </row>
    <row r="4" spans="1:15" ht="19.149999999999999" customHeight="1" x14ac:dyDescent="0.2"/>
    <row r="5" spans="1:15" ht="19.149999999999999" customHeight="1" x14ac:dyDescent="0.2">
      <c r="A5" s="95"/>
      <c r="B5" s="108"/>
      <c r="C5" s="31" t="s">
        <v>1</v>
      </c>
      <c r="D5" s="31" t="s">
        <v>2</v>
      </c>
      <c r="E5" s="31" t="s">
        <v>3</v>
      </c>
      <c r="F5" s="31" t="s">
        <v>4</v>
      </c>
      <c r="G5" s="31" t="s">
        <v>5</v>
      </c>
      <c r="H5" s="31" t="s">
        <v>6</v>
      </c>
      <c r="I5" s="31" t="s">
        <v>7</v>
      </c>
      <c r="J5" s="31" t="s">
        <v>8</v>
      </c>
      <c r="K5" s="31" t="s">
        <v>43</v>
      </c>
      <c r="L5" s="31" t="s">
        <v>44</v>
      </c>
      <c r="M5" s="31" t="s">
        <v>45</v>
      </c>
      <c r="N5" s="31" t="s">
        <v>46</v>
      </c>
      <c r="O5" s="31" t="s">
        <v>776</v>
      </c>
    </row>
    <row r="6" spans="1:15" ht="40.15" customHeight="1" x14ac:dyDescent="0.2">
      <c r="A6" s="97"/>
      <c r="B6" s="111"/>
      <c r="C6" s="459" t="s">
        <v>777</v>
      </c>
      <c r="D6" s="461"/>
      <c r="E6" s="459" t="s">
        <v>778</v>
      </c>
      <c r="F6" s="461"/>
      <c r="G6" s="457" t="s">
        <v>779</v>
      </c>
      <c r="H6" s="457" t="s">
        <v>74</v>
      </c>
      <c r="I6" s="459" t="s">
        <v>532</v>
      </c>
      <c r="J6" s="460"/>
      <c r="K6" s="460"/>
      <c r="L6" s="429"/>
      <c r="M6" s="457" t="s">
        <v>780</v>
      </c>
      <c r="N6" s="457" t="s">
        <v>781</v>
      </c>
      <c r="O6" s="457" t="s">
        <v>782</v>
      </c>
    </row>
    <row r="7" spans="1:15" ht="40.15" customHeight="1" x14ac:dyDescent="0.2">
      <c r="A7" s="462"/>
      <c r="B7" s="480"/>
      <c r="C7" s="31" t="s">
        <v>783</v>
      </c>
      <c r="D7" s="31" t="s">
        <v>784</v>
      </c>
      <c r="E7" s="31" t="s">
        <v>785</v>
      </c>
      <c r="F7" s="31" t="s">
        <v>786</v>
      </c>
      <c r="G7" s="458"/>
      <c r="H7" s="458"/>
      <c r="I7" s="31" t="s">
        <v>787</v>
      </c>
      <c r="J7" s="31" t="s">
        <v>778</v>
      </c>
      <c r="K7" s="31" t="s">
        <v>788</v>
      </c>
      <c r="L7" s="104" t="s">
        <v>39</v>
      </c>
      <c r="M7" s="458"/>
      <c r="N7" s="458"/>
      <c r="O7" s="458"/>
    </row>
    <row r="8" spans="1:15" ht="19.149999999999999" customHeight="1" x14ac:dyDescent="0.2">
      <c r="A8" s="31"/>
      <c r="B8" s="36" t="s">
        <v>789</v>
      </c>
      <c r="C8" s="113"/>
      <c r="D8" s="113"/>
      <c r="E8" s="113"/>
      <c r="F8" s="113"/>
      <c r="G8" s="113"/>
      <c r="H8" s="113"/>
      <c r="I8" s="113"/>
      <c r="J8" s="113"/>
      <c r="K8" s="113"/>
      <c r="L8" s="113"/>
      <c r="M8" s="113"/>
      <c r="N8" s="113"/>
      <c r="O8" s="113"/>
    </row>
    <row r="9" spans="1:15" ht="19.149999999999999" customHeight="1" x14ac:dyDescent="0.2">
      <c r="A9" s="114" t="s">
        <v>790</v>
      </c>
      <c r="B9" s="115" t="s">
        <v>791</v>
      </c>
      <c r="C9" s="259">
        <v>1.17</v>
      </c>
      <c r="D9" s="259">
        <v>0</v>
      </c>
      <c r="E9" s="259">
        <v>0</v>
      </c>
      <c r="F9" s="259">
        <v>0</v>
      </c>
      <c r="G9" s="259">
        <v>0</v>
      </c>
      <c r="H9" s="308">
        <v>1.17</v>
      </c>
      <c r="I9" s="198">
        <v>0.03</v>
      </c>
      <c r="J9" s="198">
        <v>0</v>
      </c>
      <c r="K9" s="198">
        <v>0</v>
      </c>
      <c r="L9" s="198">
        <v>0.03</v>
      </c>
      <c r="M9" s="308">
        <v>0.35</v>
      </c>
      <c r="N9" s="94">
        <v>0</v>
      </c>
      <c r="O9" s="94">
        <v>0</v>
      </c>
    </row>
    <row r="10" spans="1:15" ht="19.149999999999999" customHeight="1" x14ac:dyDescent="0.2">
      <c r="A10" s="114" t="s">
        <v>792</v>
      </c>
      <c r="B10" s="115" t="s">
        <v>793</v>
      </c>
      <c r="C10" s="259">
        <v>0.02</v>
      </c>
      <c r="D10" s="259">
        <v>0</v>
      </c>
      <c r="E10" s="259">
        <v>0</v>
      </c>
      <c r="F10" s="259">
        <v>0</v>
      </c>
      <c r="G10" s="259">
        <v>0</v>
      </c>
      <c r="H10" s="308">
        <v>0.02</v>
      </c>
      <c r="I10" s="198">
        <v>0</v>
      </c>
      <c r="J10" s="198">
        <v>0</v>
      </c>
      <c r="K10" s="198">
        <v>0</v>
      </c>
      <c r="L10" s="198">
        <v>0</v>
      </c>
      <c r="M10" s="308">
        <v>0.01</v>
      </c>
      <c r="N10" s="94">
        <v>0</v>
      </c>
      <c r="O10" s="94">
        <v>0</v>
      </c>
    </row>
    <row r="11" spans="1:15" ht="19.149999999999999" customHeight="1" x14ac:dyDescent="0.2">
      <c r="A11" s="114" t="s">
        <v>794</v>
      </c>
      <c r="B11" s="115" t="s">
        <v>795</v>
      </c>
      <c r="C11" s="259">
        <v>0</v>
      </c>
      <c r="D11" s="259">
        <v>0</v>
      </c>
      <c r="E11" s="259">
        <v>0</v>
      </c>
      <c r="F11" s="259">
        <v>0</v>
      </c>
      <c r="G11" s="259">
        <v>0</v>
      </c>
      <c r="H11" s="308">
        <v>0</v>
      </c>
      <c r="I11" s="198">
        <v>0</v>
      </c>
      <c r="J11" s="198">
        <v>0</v>
      </c>
      <c r="K11" s="198">
        <v>0</v>
      </c>
      <c r="L11" s="198">
        <v>0</v>
      </c>
      <c r="M11" s="308">
        <v>0</v>
      </c>
      <c r="N11" s="94">
        <v>0</v>
      </c>
      <c r="O11" s="94">
        <v>0</v>
      </c>
    </row>
    <row r="12" spans="1:15" ht="19.149999999999999" customHeight="1" x14ac:dyDescent="0.2">
      <c r="A12" s="114" t="s">
        <v>796</v>
      </c>
      <c r="B12" s="115" t="s">
        <v>797</v>
      </c>
      <c r="C12" s="259">
        <v>12985.78</v>
      </c>
      <c r="D12" s="259">
        <v>0</v>
      </c>
      <c r="E12" s="259">
        <v>0.15</v>
      </c>
      <c r="F12" s="259">
        <v>0</v>
      </c>
      <c r="G12" s="259">
        <v>0</v>
      </c>
      <c r="H12" s="308">
        <v>12985.93</v>
      </c>
      <c r="I12" s="198">
        <v>843.5</v>
      </c>
      <c r="J12" s="198">
        <v>0.01</v>
      </c>
      <c r="K12" s="198">
        <v>0</v>
      </c>
      <c r="L12" s="198">
        <v>843.52</v>
      </c>
      <c r="M12" s="308">
        <v>10543.98</v>
      </c>
      <c r="N12" s="94">
        <v>0.59230000000000005</v>
      </c>
      <c r="O12" s="94">
        <v>0</v>
      </c>
    </row>
    <row r="13" spans="1:15" ht="19.149999999999999" customHeight="1" x14ac:dyDescent="0.2">
      <c r="A13" s="114" t="s">
        <v>798</v>
      </c>
      <c r="B13" s="115" t="s">
        <v>799</v>
      </c>
      <c r="C13" s="259">
        <v>1.82</v>
      </c>
      <c r="D13" s="259">
        <v>0</v>
      </c>
      <c r="E13" s="259">
        <v>0</v>
      </c>
      <c r="F13" s="259">
        <v>0</v>
      </c>
      <c r="G13" s="259">
        <v>0</v>
      </c>
      <c r="H13" s="308">
        <v>1.82</v>
      </c>
      <c r="I13" s="198">
        <v>0.13</v>
      </c>
      <c r="J13" s="198">
        <v>0</v>
      </c>
      <c r="K13" s="198">
        <v>0</v>
      </c>
      <c r="L13" s="198">
        <v>0.13</v>
      </c>
      <c r="M13" s="308">
        <v>1.63</v>
      </c>
      <c r="N13" s="94">
        <v>1E-4</v>
      </c>
      <c r="O13" s="94">
        <v>0</v>
      </c>
    </row>
    <row r="14" spans="1:15" ht="19.149999999999999" customHeight="1" x14ac:dyDescent="0.2">
      <c r="A14" s="114" t="s">
        <v>800</v>
      </c>
      <c r="B14" s="115" t="s">
        <v>801</v>
      </c>
      <c r="C14" s="259">
        <v>0</v>
      </c>
      <c r="D14" s="259">
        <v>0</v>
      </c>
      <c r="E14" s="259">
        <v>0</v>
      </c>
      <c r="F14" s="259">
        <v>0</v>
      </c>
      <c r="G14" s="259">
        <v>0</v>
      </c>
      <c r="H14" s="308">
        <v>0</v>
      </c>
      <c r="I14" s="198">
        <v>0</v>
      </c>
      <c r="J14" s="198">
        <v>0</v>
      </c>
      <c r="K14" s="198">
        <v>0</v>
      </c>
      <c r="L14" s="198">
        <v>0</v>
      </c>
      <c r="M14" s="308">
        <v>0</v>
      </c>
      <c r="N14" s="94">
        <v>0</v>
      </c>
      <c r="O14" s="94">
        <v>0</v>
      </c>
    </row>
    <row r="15" spans="1:15" ht="19.149999999999999" customHeight="1" x14ac:dyDescent="0.2">
      <c r="A15" s="114" t="s">
        <v>802</v>
      </c>
      <c r="B15" s="115" t="s">
        <v>803</v>
      </c>
      <c r="C15" s="259">
        <v>0.16</v>
      </c>
      <c r="D15" s="259">
        <v>0</v>
      </c>
      <c r="E15" s="259">
        <v>0</v>
      </c>
      <c r="F15" s="259">
        <v>0</v>
      </c>
      <c r="G15" s="259">
        <v>0</v>
      </c>
      <c r="H15" s="308">
        <v>0.16</v>
      </c>
      <c r="I15" s="198">
        <v>0.01</v>
      </c>
      <c r="J15" s="198">
        <v>0</v>
      </c>
      <c r="K15" s="198">
        <v>0</v>
      </c>
      <c r="L15" s="198">
        <v>0.01</v>
      </c>
      <c r="M15" s="308">
        <v>0.09</v>
      </c>
      <c r="N15" s="94">
        <v>0</v>
      </c>
      <c r="O15" s="94">
        <v>0</v>
      </c>
    </row>
    <row r="16" spans="1:15" ht="19.149999999999999" customHeight="1" x14ac:dyDescent="0.2">
      <c r="A16" s="114" t="s">
        <v>804</v>
      </c>
      <c r="B16" s="115" t="s">
        <v>805</v>
      </c>
      <c r="C16" s="259">
        <v>5.97</v>
      </c>
      <c r="D16" s="259">
        <v>0</v>
      </c>
      <c r="E16" s="259">
        <v>0</v>
      </c>
      <c r="F16" s="259">
        <v>0</v>
      </c>
      <c r="G16" s="259">
        <v>0</v>
      </c>
      <c r="H16" s="308">
        <v>5.97</v>
      </c>
      <c r="I16" s="198">
        <v>0.09</v>
      </c>
      <c r="J16" s="198">
        <v>0</v>
      </c>
      <c r="K16" s="198">
        <v>0</v>
      </c>
      <c r="L16" s="198">
        <v>0.09</v>
      </c>
      <c r="M16" s="308">
        <v>1.1399999999999999</v>
      </c>
      <c r="N16" s="94">
        <v>1E-4</v>
      </c>
      <c r="O16" s="94">
        <v>0.01</v>
      </c>
    </row>
    <row r="17" spans="1:15" ht="19.149999999999999" customHeight="1" x14ac:dyDescent="0.2">
      <c r="A17" s="114" t="s">
        <v>806</v>
      </c>
      <c r="B17" s="115" t="s">
        <v>807</v>
      </c>
      <c r="C17" s="259">
        <v>0.85</v>
      </c>
      <c r="D17" s="259">
        <v>0</v>
      </c>
      <c r="E17" s="259">
        <v>0</v>
      </c>
      <c r="F17" s="259">
        <v>0</v>
      </c>
      <c r="G17" s="259">
        <v>0</v>
      </c>
      <c r="H17" s="308">
        <v>0.85</v>
      </c>
      <c r="I17" s="198">
        <v>0.06</v>
      </c>
      <c r="J17" s="198">
        <v>0</v>
      </c>
      <c r="K17" s="198">
        <v>0</v>
      </c>
      <c r="L17" s="198">
        <v>0.06</v>
      </c>
      <c r="M17" s="308">
        <v>0.71</v>
      </c>
      <c r="N17" s="94">
        <v>0</v>
      </c>
      <c r="O17" s="94">
        <v>0.02</v>
      </c>
    </row>
    <row r="18" spans="1:15" ht="19.149999999999999" customHeight="1" x14ac:dyDescent="0.2">
      <c r="A18" s="114" t="s">
        <v>808</v>
      </c>
      <c r="B18" s="115" t="s">
        <v>809</v>
      </c>
      <c r="C18" s="259">
        <v>0.16</v>
      </c>
      <c r="D18" s="259">
        <v>0</v>
      </c>
      <c r="E18" s="259">
        <v>0</v>
      </c>
      <c r="F18" s="259">
        <v>0</v>
      </c>
      <c r="G18" s="259">
        <v>0</v>
      </c>
      <c r="H18" s="308">
        <v>0.16</v>
      </c>
      <c r="I18" s="198">
        <v>0.01</v>
      </c>
      <c r="J18" s="198">
        <v>0</v>
      </c>
      <c r="K18" s="198">
        <v>0</v>
      </c>
      <c r="L18" s="198">
        <v>0.01</v>
      </c>
      <c r="M18" s="308">
        <v>0.13</v>
      </c>
      <c r="N18" s="94">
        <v>0</v>
      </c>
      <c r="O18" s="94">
        <v>0</v>
      </c>
    </row>
    <row r="19" spans="1:15" ht="19.149999999999999" customHeight="1" x14ac:dyDescent="0.2">
      <c r="A19" s="114" t="s">
        <v>810</v>
      </c>
      <c r="B19" s="115" t="s">
        <v>811</v>
      </c>
      <c r="C19" s="259">
        <v>0</v>
      </c>
      <c r="D19" s="259">
        <v>0</v>
      </c>
      <c r="E19" s="259">
        <v>0</v>
      </c>
      <c r="F19" s="259">
        <v>0</v>
      </c>
      <c r="G19" s="259">
        <v>0</v>
      </c>
      <c r="H19" s="308">
        <v>0</v>
      </c>
      <c r="I19" s="198">
        <v>0</v>
      </c>
      <c r="J19" s="198">
        <v>0</v>
      </c>
      <c r="K19" s="198">
        <v>0</v>
      </c>
      <c r="L19" s="198">
        <v>0</v>
      </c>
      <c r="M19" s="308">
        <v>0</v>
      </c>
      <c r="N19" s="94">
        <v>0</v>
      </c>
      <c r="O19" s="94">
        <v>0</v>
      </c>
    </row>
    <row r="20" spans="1:15" ht="19.149999999999999" customHeight="1" x14ac:dyDescent="0.2">
      <c r="A20" s="114" t="s">
        <v>812</v>
      </c>
      <c r="B20" s="115" t="s">
        <v>813</v>
      </c>
      <c r="C20" s="259">
        <v>0</v>
      </c>
      <c r="D20" s="259">
        <v>0</v>
      </c>
      <c r="E20" s="259">
        <v>0</v>
      </c>
      <c r="F20" s="259">
        <v>0</v>
      </c>
      <c r="G20" s="259">
        <v>0</v>
      </c>
      <c r="H20" s="308">
        <v>0</v>
      </c>
      <c r="I20" s="198">
        <v>0</v>
      </c>
      <c r="J20" s="198">
        <v>0</v>
      </c>
      <c r="K20" s="198">
        <v>0</v>
      </c>
      <c r="L20" s="198">
        <v>0</v>
      </c>
      <c r="M20" s="308">
        <v>0</v>
      </c>
      <c r="N20" s="94">
        <v>0</v>
      </c>
      <c r="O20" s="94">
        <v>0</v>
      </c>
    </row>
    <row r="21" spans="1:15" ht="19.149999999999999" customHeight="1" x14ac:dyDescent="0.2">
      <c r="A21" s="114" t="s">
        <v>814</v>
      </c>
      <c r="B21" s="115" t="s">
        <v>815</v>
      </c>
      <c r="C21" s="259">
        <v>79.8</v>
      </c>
      <c r="D21" s="259">
        <v>0</v>
      </c>
      <c r="E21" s="259">
        <v>0</v>
      </c>
      <c r="F21" s="259">
        <v>0</v>
      </c>
      <c r="G21" s="259">
        <v>0</v>
      </c>
      <c r="H21" s="308">
        <v>79.8</v>
      </c>
      <c r="I21" s="198">
        <v>4.72</v>
      </c>
      <c r="J21" s="198">
        <v>0</v>
      </c>
      <c r="K21" s="198">
        <v>0</v>
      </c>
      <c r="L21" s="198">
        <v>4.72</v>
      </c>
      <c r="M21" s="308">
        <v>58.95</v>
      </c>
      <c r="N21" s="94">
        <v>3.3E-3</v>
      </c>
      <c r="O21" s="94">
        <v>0</v>
      </c>
    </row>
    <row r="22" spans="1:15" ht="19.149999999999999" customHeight="1" x14ac:dyDescent="0.2">
      <c r="A22" s="114" t="s">
        <v>816</v>
      </c>
      <c r="B22" s="115" t="s">
        <v>817</v>
      </c>
      <c r="C22" s="259">
        <v>0.11</v>
      </c>
      <c r="D22" s="259">
        <v>0</v>
      </c>
      <c r="E22" s="259">
        <v>0</v>
      </c>
      <c r="F22" s="259">
        <v>0</v>
      </c>
      <c r="G22" s="259">
        <v>0</v>
      </c>
      <c r="H22" s="308">
        <v>0.11</v>
      </c>
      <c r="I22" s="198">
        <v>0.01</v>
      </c>
      <c r="J22" s="198">
        <v>0</v>
      </c>
      <c r="K22" s="198">
        <v>0</v>
      </c>
      <c r="L22" s="198">
        <v>0.01</v>
      </c>
      <c r="M22" s="308">
        <v>0.06</v>
      </c>
      <c r="N22" s="94">
        <v>0</v>
      </c>
      <c r="O22" s="94">
        <v>0</v>
      </c>
    </row>
    <row r="23" spans="1:15" ht="19.149999999999999" customHeight="1" x14ac:dyDescent="0.2">
      <c r="A23" s="114" t="s">
        <v>818</v>
      </c>
      <c r="B23" s="115" t="s">
        <v>819</v>
      </c>
      <c r="C23" s="259">
        <v>2.4300000000000002</v>
      </c>
      <c r="D23" s="259">
        <v>0</v>
      </c>
      <c r="E23" s="259">
        <v>0</v>
      </c>
      <c r="F23" s="259">
        <v>0</v>
      </c>
      <c r="G23" s="259">
        <v>0</v>
      </c>
      <c r="H23" s="308">
        <v>2.4300000000000002</v>
      </c>
      <c r="I23" s="198">
        <v>0.14000000000000001</v>
      </c>
      <c r="J23" s="198">
        <v>0</v>
      </c>
      <c r="K23" s="198">
        <v>0</v>
      </c>
      <c r="L23" s="198">
        <v>0.14000000000000001</v>
      </c>
      <c r="M23" s="308">
        <v>1.8</v>
      </c>
      <c r="N23" s="94">
        <v>1E-4</v>
      </c>
      <c r="O23" s="94">
        <v>0</v>
      </c>
    </row>
    <row r="24" spans="1:15" ht="19.149999999999999" customHeight="1" x14ac:dyDescent="0.2">
      <c r="A24" s="114" t="s">
        <v>820</v>
      </c>
      <c r="B24" s="115" t="s">
        <v>821</v>
      </c>
      <c r="C24" s="259">
        <v>0</v>
      </c>
      <c r="D24" s="259">
        <v>0</v>
      </c>
      <c r="E24" s="259">
        <v>0</v>
      </c>
      <c r="F24" s="259">
        <v>0</v>
      </c>
      <c r="G24" s="259">
        <v>0</v>
      </c>
      <c r="H24" s="308">
        <v>0</v>
      </c>
      <c r="I24" s="198">
        <v>0</v>
      </c>
      <c r="J24" s="198">
        <v>0</v>
      </c>
      <c r="K24" s="198">
        <v>0</v>
      </c>
      <c r="L24" s="198">
        <v>0</v>
      </c>
      <c r="M24" s="308">
        <v>0</v>
      </c>
      <c r="N24" s="94">
        <v>0</v>
      </c>
      <c r="O24" s="94">
        <v>0</v>
      </c>
    </row>
    <row r="25" spans="1:15" ht="19.149999999999999" customHeight="1" x14ac:dyDescent="0.2">
      <c r="A25" s="114" t="s">
        <v>822</v>
      </c>
      <c r="B25" s="115" t="s">
        <v>823</v>
      </c>
      <c r="C25" s="259">
        <v>0.01</v>
      </c>
      <c r="D25" s="259">
        <v>0</v>
      </c>
      <c r="E25" s="259">
        <v>0</v>
      </c>
      <c r="F25" s="259">
        <v>0</v>
      </c>
      <c r="G25" s="259">
        <v>0</v>
      </c>
      <c r="H25" s="308">
        <v>0.01</v>
      </c>
      <c r="I25" s="198">
        <v>0</v>
      </c>
      <c r="J25" s="198">
        <v>0</v>
      </c>
      <c r="K25" s="198">
        <v>0</v>
      </c>
      <c r="L25" s="198">
        <v>0</v>
      </c>
      <c r="M25" s="308">
        <v>0.01</v>
      </c>
      <c r="N25" s="94">
        <v>0</v>
      </c>
      <c r="O25" s="94">
        <v>0</v>
      </c>
    </row>
    <row r="26" spans="1:15" ht="19.149999999999999" customHeight="1" x14ac:dyDescent="0.2">
      <c r="A26" s="114" t="s">
        <v>824</v>
      </c>
      <c r="B26" s="115" t="s">
        <v>825</v>
      </c>
      <c r="C26" s="259">
        <v>0.56000000000000005</v>
      </c>
      <c r="D26" s="259">
        <v>0</v>
      </c>
      <c r="E26" s="259">
        <v>0</v>
      </c>
      <c r="F26" s="259">
        <v>0</v>
      </c>
      <c r="G26" s="259">
        <v>0</v>
      </c>
      <c r="H26" s="308">
        <v>0.56000000000000005</v>
      </c>
      <c r="I26" s="198">
        <v>0.02</v>
      </c>
      <c r="J26" s="198">
        <v>0</v>
      </c>
      <c r="K26" s="198">
        <v>0</v>
      </c>
      <c r="L26" s="198">
        <v>0.02</v>
      </c>
      <c r="M26" s="308">
        <v>0.3</v>
      </c>
      <c r="N26" s="94">
        <v>0</v>
      </c>
      <c r="O26" s="94">
        <v>0.01</v>
      </c>
    </row>
    <row r="27" spans="1:15" ht="19.149999999999999" customHeight="1" x14ac:dyDescent="0.2">
      <c r="A27" s="114" t="s">
        <v>826</v>
      </c>
      <c r="B27" s="115" t="s">
        <v>827</v>
      </c>
      <c r="C27" s="259">
        <v>2073.14</v>
      </c>
      <c r="D27" s="259">
        <v>0</v>
      </c>
      <c r="E27" s="259">
        <v>0</v>
      </c>
      <c r="F27" s="259">
        <v>0</v>
      </c>
      <c r="G27" s="259">
        <v>0</v>
      </c>
      <c r="H27" s="308">
        <v>2073.14</v>
      </c>
      <c r="I27" s="198">
        <v>104.63</v>
      </c>
      <c r="J27" s="198">
        <v>0</v>
      </c>
      <c r="K27" s="198">
        <v>0</v>
      </c>
      <c r="L27" s="198">
        <v>104.63</v>
      </c>
      <c r="M27" s="308">
        <v>1307.83</v>
      </c>
      <c r="N27" s="94">
        <v>7.3499999999999996E-2</v>
      </c>
      <c r="O27" s="94">
        <v>1.2500000000000001E-2</v>
      </c>
    </row>
    <row r="28" spans="1:15" ht="19.149999999999999" customHeight="1" x14ac:dyDescent="0.2">
      <c r="A28" s="114" t="s">
        <v>828</v>
      </c>
      <c r="B28" s="115" t="s">
        <v>829</v>
      </c>
      <c r="C28" s="259">
        <v>5323.6</v>
      </c>
      <c r="D28" s="259">
        <v>0</v>
      </c>
      <c r="E28" s="259">
        <v>0.56000000000000005</v>
      </c>
      <c r="F28" s="259">
        <v>0</v>
      </c>
      <c r="G28" s="259">
        <v>0</v>
      </c>
      <c r="H28" s="308">
        <v>5324.17</v>
      </c>
      <c r="I28" s="198">
        <v>341.58</v>
      </c>
      <c r="J28" s="198">
        <v>0.05</v>
      </c>
      <c r="K28" s="198">
        <v>0</v>
      </c>
      <c r="L28" s="198">
        <v>341.62</v>
      </c>
      <c r="M28" s="308">
        <v>4270.29</v>
      </c>
      <c r="N28" s="94">
        <v>0.2399</v>
      </c>
      <c r="O28" s="94">
        <v>7.4999999999999997E-3</v>
      </c>
    </row>
    <row r="29" spans="1:15" ht="19.149999999999999" customHeight="1" x14ac:dyDescent="0.2">
      <c r="A29" s="114" t="s">
        <v>830</v>
      </c>
      <c r="B29" s="115" t="s">
        <v>831</v>
      </c>
      <c r="C29" s="259">
        <v>28.8</v>
      </c>
      <c r="D29" s="259">
        <v>0</v>
      </c>
      <c r="E29" s="259">
        <v>0</v>
      </c>
      <c r="F29" s="259">
        <v>0</v>
      </c>
      <c r="G29" s="259">
        <v>0</v>
      </c>
      <c r="H29" s="308">
        <v>28.8</v>
      </c>
      <c r="I29" s="198">
        <v>0.24</v>
      </c>
      <c r="J29" s="198">
        <v>0</v>
      </c>
      <c r="K29" s="198">
        <v>0</v>
      </c>
      <c r="L29" s="198">
        <v>0.24</v>
      </c>
      <c r="M29" s="308">
        <v>2.94</v>
      </c>
      <c r="N29" s="94">
        <v>2.0000000000000001E-4</v>
      </c>
      <c r="O29" s="94">
        <v>2.5000000000000001E-2</v>
      </c>
    </row>
    <row r="30" spans="1:15" ht="19.149999999999999" customHeight="1" x14ac:dyDescent="0.2">
      <c r="A30" s="114" t="s">
        <v>832</v>
      </c>
      <c r="B30" s="115" t="s">
        <v>833</v>
      </c>
      <c r="C30" s="259">
        <v>0.02</v>
      </c>
      <c r="D30" s="259">
        <v>0</v>
      </c>
      <c r="E30" s="259">
        <v>0</v>
      </c>
      <c r="F30" s="259">
        <v>0</v>
      </c>
      <c r="G30" s="259">
        <v>0</v>
      </c>
      <c r="H30" s="308">
        <v>0.02</v>
      </c>
      <c r="I30" s="198">
        <v>0</v>
      </c>
      <c r="J30" s="198">
        <v>0</v>
      </c>
      <c r="K30" s="198">
        <v>0</v>
      </c>
      <c r="L30" s="198">
        <v>0</v>
      </c>
      <c r="M30" s="308">
        <v>0.01</v>
      </c>
      <c r="N30" s="94">
        <v>0</v>
      </c>
      <c r="O30" s="94">
        <v>0</v>
      </c>
    </row>
    <row r="31" spans="1:15" ht="19.149999999999999" customHeight="1" x14ac:dyDescent="0.2">
      <c r="A31" s="114" t="s">
        <v>834</v>
      </c>
      <c r="B31" s="115" t="s">
        <v>835</v>
      </c>
      <c r="C31" s="259">
        <v>0</v>
      </c>
      <c r="D31" s="259">
        <v>0</v>
      </c>
      <c r="E31" s="259">
        <v>0</v>
      </c>
      <c r="F31" s="259">
        <v>0</v>
      </c>
      <c r="G31" s="259">
        <v>0</v>
      </c>
      <c r="H31" s="308">
        <v>0</v>
      </c>
      <c r="I31" s="198">
        <v>0</v>
      </c>
      <c r="J31" s="198">
        <v>0</v>
      </c>
      <c r="K31" s="198">
        <v>0</v>
      </c>
      <c r="L31" s="198">
        <v>0</v>
      </c>
      <c r="M31" s="308">
        <v>0</v>
      </c>
      <c r="N31" s="94">
        <v>0</v>
      </c>
      <c r="O31" s="94">
        <v>0</v>
      </c>
    </row>
    <row r="32" spans="1:15" ht="19.149999999999999" customHeight="1" x14ac:dyDescent="0.2">
      <c r="A32" s="114" t="s">
        <v>836</v>
      </c>
      <c r="B32" s="115" t="s">
        <v>837</v>
      </c>
      <c r="C32" s="259">
        <v>0</v>
      </c>
      <c r="D32" s="259">
        <v>0</v>
      </c>
      <c r="E32" s="259">
        <v>0</v>
      </c>
      <c r="F32" s="259">
        <v>0</v>
      </c>
      <c r="G32" s="259">
        <v>0</v>
      </c>
      <c r="H32" s="308">
        <v>0</v>
      </c>
      <c r="I32" s="198">
        <v>0</v>
      </c>
      <c r="J32" s="198">
        <v>0</v>
      </c>
      <c r="K32" s="198">
        <v>0</v>
      </c>
      <c r="L32" s="198">
        <v>0</v>
      </c>
      <c r="M32" s="308">
        <v>0</v>
      </c>
      <c r="N32" s="94">
        <v>0</v>
      </c>
      <c r="O32" s="94">
        <v>1.4999999999999999E-2</v>
      </c>
    </row>
    <row r="33" spans="1:15" ht="19.149999999999999" customHeight="1" x14ac:dyDescent="0.2">
      <c r="A33" s="114" t="s">
        <v>838</v>
      </c>
      <c r="B33" s="115" t="s">
        <v>839</v>
      </c>
      <c r="C33" s="259">
        <v>0.15</v>
      </c>
      <c r="D33" s="259">
        <v>0</v>
      </c>
      <c r="E33" s="259">
        <v>0</v>
      </c>
      <c r="F33" s="259">
        <v>0</v>
      </c>
      <c r="G33" s="259">
        <v>0</v>
      </c>
      <c r="H33" s="308">
        <v>0.15</v>
      </c>
      <c r="I33" s="198">
        <v>0.02</v>
      </c>
      <c r="J33" s="198">
        <v>0</v>
      </c>
      <c r="K33" s="198">
        <v>0</v>
      </c>
      <c r="L33" s="198">
        <v>0.02</v>
      </c>
      <c r="M33" s="308">
        <v>0.2</v>
      </c>
      <c r="N33" s="94">
        <v>0</v>
      </c>
      <c r="O33" s="94">
        <v>0</v>
      </c>
    </row>
    <row r="34" spans="1:15" ht="19.149999999999999" customHeight="1" x14ac:dyDescent="0.2">
      <c r="A34" s="114" t="s">
        <v>840</v>
      </c>
      <c r="B34" s="115" t="s">
        <v>841</v>
      </c>
      <c r="C34" s="259">
        <v>57.5</v>
      </c>
      <c r="D34" s="259">
        <v>0</v>
      </c>
      <c r="E34" s="259">
        <v>0</v>
      </c>
      <c r="F34" s="259">
        <v>0</v>
      </c>
      <c r="G34" s="259">
        <v>0</v>
      </c>
      <c r="H34" s="308">
        <v>57.5</v>
      </c>
      <c r="I34" s="198">
        <v>0.56999999999999995</v>
      </c>
      <c r="J34" s="198">
        <v>0</v>
      </c>
      <c r="K34" s="198">
        <v>0</v>
      </c>
      <c r="L34" s="198">
        <v>0.56999999999999995</v>
      </c>
      <c r="M34" s="308">
        <v>7.12</v>
      </c>
      <c r="N34" s="94">
        <v>4.0000000000000002E-4</v>
      </c>
      <c r="O34" s="94">
        <v>5.0000000000000001E-3</v>
      </c>
    </row>
    <row r="35" spans="1:15" ht="19.149999999999999" customHeight="1" x14ac:dyDescent="0.2">
      <c r="A35" s="114" t="s">
        <v>842</v>
      </c>
      <c r="B35" s="115" t="s">
        <v>843</v>
      </c>
      <c r="C35" s="259">
        <v>12.81</v>
      </c>
      <c r="D35" s="259">
        <v>0</v>
      </c>
      <c r="E35" s="259">
        <v>0</v>
      </c>
      <c r="F35" s="259">
        <v>0</v>
      </c>
      <c r="G35" s="259">
        <v>0</v>
      </c>
      <c r="H35" s="308">
        <v>12.81</v>
      </c>
      <c r="I35" s="198">
        <v>0.12</v>
      </c>
      <c r="J35" s="198">
        <v>0</v>
      </c>
      <c r="K35" s="198">
        <v>0</v>
      </c>
      <c r="L35" s="198">
        <v>0.12</v>
      </c>
      <c r="M35" s="308">
        <v>1.45</v>
      </c>
      <c r="N35" s="94">
        <v>1E-4</v>
      </c>
      <c r="O35" s="94">
        <v>0</v>
      </c>
    </row>
    <row r="36" spans="1:15" ht="19.149999999999999" customHeight="1" x14ac:dyDescent="0.2">
      <c r="A36" s="114" t="s">
        <v>844</v>
      </c>
      <c r="B36" s="115" t="s">
        <v>845</v>
      </c>
      <c r="C36" s="259">
        <v>124.25</v>
      </c>
      <c r="D36" s="259">
        <v>0</v>
      </c>
      <c r="E36" s="259">
        <v>0.23</v>
      </c>
      <c r="F36" s="259">
        <v>0</v>
      </c>
      <c r="G36" s="259">
        <v>0</v>
      </c>
      <c r="H36" s="308">
        <v>124.48</v>
      </c>
      <c r="I36" s="198">
        <v>1.76</v>
      </c>
      <c r="J36" s="198">
        <v>0.02</v>
      </c>
      <c r="K36" s="198">
        <v>0</v>
      </c>
      <c r="L36" s="198">
        <v>1.78</v>
      </c>
      <c r="M36" s="308">
        <v>22.21</v>
      </c>
      <c r="N36" s="94">
        <v>1.1999999999999999E-3</v>
      </c>
      <c r="O36" s="94">
        <v>0.01</v>
      </c>
    </row>
    <row r="37" spans="1:15" ht="19.149999999999999" customHeight="1" x14ac:dyDescent="0.2">
      <c r="A37" s="114" t="s">
        <v>846</v>
      </c>
      <c r="B37" s="115" t="s">
        <v>847</v>
      </c>
      <c r="C37" s="259">
        <v>4.26</v>
      </c>
      <c r="D37" s="259">
        <v>0</v>
      </c>
      <c r="E37" s="259">
        <v>0</v>
      </c>
      <c r="F37" s="259">
        <v>0</v>
      </c>
      <c r="G37" s="259">
        <v>0</v>
      </c>
      <c r="H37" s="308">
        <v>4.26</v>
      </c>
      <c r="I37" s="198">
        <v>0.23</v>
      </c>
      <c r="J37" s="198">
        <v>0</v>
      </c>
      <c r="K37" s="198">
        <v>0</v>
      </c>
      <c r="L37" s="198">
        <v>0.23</v>
      </c>
      <c r="M37" s="308">
        <v>2.83</v>
      </c>
      <c r="N37" s="94">
        <v>2.0000000000000001E-4</v>
      </c>
      <c r="O37" s="94">
        <v>0</v>
      </c>
    </row>
    <row r="38" spans="1:15" ht="19.149999999999999" customHeight="1" x14ac:dyDescent="0.2">
      <c r="A38" s="114" t="s">
        <v>848</v>
      </c>
      <c r="B38" s="115" t="s">
        <v>849</v>
      </c>
      <c r="C38" s="259">
        <v>0</v>
      </c>
      <c r="D38" s="259">
        <v>0</v>
      </c>
      <c r="E38" s="259">
        <v>0</v>
      </c>
      <c r="F38" s="259">
        <v>0</v>
      </c>
      <c r="G38" s="259">
        <v>0</v>
      </c>
      <c r="H38" s="308">
        <v>0</v>
      </c>
      <c r="I38" s="198">
        <v>0</v>
      </c>
      <c r="J38" s="198">
        <v>0</v>
      </c>
      <c r="K38" s="198">
        <v>0</v>
      </c>
      <c r="L38" s="198">
        <v>0</v>
      </c>
      <c r="M38" s="308">
        <v>0</v>
      </c>
      <c r="N38" s="94">
        <v>0</v>
      </c>
      <c r="O38" s="94">
        <v>0</v>
      </c>
    </row>
    <row r="39" spans="1:15" ht="19.149999999999999" customHeight="1" x14ac:dyDescent="0.2">
      <c r="A39" s="114" t="s">
        <v>850</v>
      </c>
      <c r="B39" s="115" t="s">
        <v>851</v>
      </c>
      <c r="C39" s="259">
        <v>1.32</v>
      </c>
      <c r="D39" s="259">
        <v>0</v>
      </c>
      <c r="E39" s="259">
        <v>0</v>
      </c>
      <c r="F39" s="259">
        <v>0</v>
      </c>
      <c r="G39" s="259">
        <v>0</v>
      </c>
      <c r="H39" s="308">
        <v>1.32</v>
      </c>
      <c r="I39" s="198">
        <v>0.11</v>
      </c>
      <c r="J39" s="198">
        <v>0</v>
      </c>
      <c r="K39" s="198">
        <v>0</v>
      </c>
      <c r="L39" s="198">
        <v>0.11</v>
      </c>
      <c r="M39" s="308">
        <v>1.32</v>
      </c>
      <c r="N39" s="94">
        <v>1E-4</v>
      </c>
      <c r="O39" s="94">
        <v>0</v>
      </c>
    </row>
    <row r="40" spans="1:15" ht="19.149999999999999" customHeight="1" x14ac:dyDescent="0.2">
      <c r="A40" s="114" t="s">
        <v>852</v>
      </c>
      <c r="B40" s="115" t="s">
        <v>853</v>
      </c>
      <c r="C40" s="259">
        <v>0.75</v>
      </c>
      <c r="D40" s="259">
        <v>0</v>
      </c>
      <c r="E40" s="259">
        <v>0</v>
      </c>
      <c r="F40" s="259">
        <v>0</v>
      </c>
      <c r="G40" s="259">
        <v>0</v>
      </c>
      <c r="H40" s="308">
        <v>0.75</v>
      </c>
      <c r="I40" s="198">
        <v>0.05</v>
      </c>
      <c r="J40" s="198">
        <v>0</v>
      </c>
      <c r="K40" s="198">
        <v>0</v>
      </c>
      <c r="L40" s="198">
        <v>0.05</v>
      </c>
      <c r="M40" s="308">
        <v>0.59</v>
      </c>
      <c r="N40" s="94">
        <v>0</v>
      </c>
      <c r="O40" s="94">
        <v>2.5000000000000001E-3</v>
      </c>
    </row>
    <row r="41" spans="1:15" ht="19.149999999999999" customHeight="1" x14ac:dyDescent="0.2">
      <c r="A41" s="114" t="s">
        <v>854</v>
      </c>
      <c r="B41" s="115" t="s">
        <v>855</v>
      </c>
      <c r="C41" s="259">
        <v>0</v>
      </c>
      <c r="D41" s="259">
        <v>0</v>
      </c>
      <c r="E41" s="259">
        <v>0</v>
      </c>
      <c r="F41" s="259">
        <v>0</v>
      </c>
      <c r="G41" s="259">
        <v>0</v>
      </c>
      <c r="H41" s="308">
        <v>0</v>
      </c>
      <c r="I41" s="198">
        <v>0</v>
      </c>
      <c r="J41" s="198">
        <v>0</v>
      </c>
      <c r="K41" s="198">
        <v>0</v>
      </c>
      <c r="L41" s="198">
        <v>0</v>
      </c>
      <c r="M41" s="308">
        <v>0</v>
      </c>
      <c r="N41" s="94">
        <v>0</v>
      </c>
      <c r="O41" s="94">
        <v>0</v>
      </c>
    </row>
    <row r="42" spans="1:15" ht="19.149999999999999" customHeight="1" x14ac:dyDescent="0.2">
      <c r="A42" s="114" t="s">
        <v>856</v>
      </c>
      <c r="B42" s="115" t="s">
        <v>857</v>
      </c>
      <c r="C42" s="259">
        <v>0.41</v>
      </c>
      <c r="D42" s="259">
        <v>0</v>
      </c>
      <c r="E42" s="259">
        <v>0</v>
      </c>
      <c r="F42" s="259">
        <v>0</v>
      </c>
      <c r="G42" s="259">
        <v>0</v>
      </c>
      <c r="H42" s="308">
        <v>0.41</v>
      </c>
      <c r="I42" s="198">
        <v>0.02</v>
      </c>
      <c r="J42" s="198">
        <v>0</v>
      </c>
      <c r="K42" s="198">
        <v>0</v>
      </c>
      <c r="L42" s="198">
        <v>0.02</v>
      </c>
      <c r="M42" s="308">
        <v>0.3</v>
      </c>
      <c r="N42" s="94">
        <v>0</v>
      </c>
      <c r="O42" s="94">
        <v>0</v>
      </c>
    </row>
    <row r="43" spans="1:15" ht="19.149999999999999" customHeight="1" x14ac:dyDescent="0.2">
      <c r="A43" s="114" t="s">
        <v>858</v>
      </c>
      <c r="B43" s="115" t="s">
        <v>859</v>
      </c>
      <c r="C43" s="259">
        <v>0.22</v>
      </c>
      <c r="D43" s="259">
        <v>0</v>
      </c>
      <c r="E43" s="259">
        <v>0</v>
      </c>
      <c r="F43" s="259">
        <v>0</v>
      </c>
      <c r="G43" s="259">
        <v>0</v>
      </c>
      <c r="H43" s="308">
        <v>0.22</v>
      </c>
      <c r="I43" s="198">
        <v>0.02</v>
      </c>
      <c r="J43" s="198">
        <v>0</v>
      </c>
      <c r="K43" s="198">
        <v>0</v>
      </c>
      <c r="L43" s="198">
        <v>0.02</v>
      </c>
      <c r="M43" s="308">
        <v>0.21</v>
      </c>
      <c r="N43" s="94">
        <v>0</v>
      </c>
      <c r="O43" s="94">
        <v>1.4999999999999999E-2</v>
      </c>
    </row>
    <row r="44" spans="1:15" ht="19.149999999999999" customHeight="1" x14ac:dyDescent="0.2">
      <c r="A44" s="114" t="s">
        <v>860</v>
      </c>
      <c r="B44" s="115" t="s">
        <v>861</v>
      </c>
      <c r="C44" s="259">
        <v>1281.9000000000001</v>
      </c>
      <c r="D44" s="259">
        <v>0</v>
      </c>
      <c r="E44" s="259">
        <v>0</v>
      </c>
      <c r="F44" s="259">
        <v>0</v>
      </c>
      <c r="G44" s="259">
        <v>0</v>
      </c>
      <c r="H44" s="308">
        <v>1281.9000000000001</v>
      </c>
      <c r="I44" s="198">
        <v>65.94</v>
      </c>
      <c r="J44" s="198">
        <v>0</v>
      </c>
      <c r="K44" s="198">
        <v>0</v>
      </c>
      <c r="L44" s="198">
        <v>65.94</v>
      </c>
      <c r="M44" s="308">
        <v>824.26</v>
      </c>
      <c r="N44" s="94">
        <v>4.6300000000000001E-2</v>
      </c>
      <c r="O44" s="94">
        <v>0.01</v>
      </c>
    </row>
    <row r="45" spans="1:15" ht="19.149999999999999" customHeight="1" x14ac:dyDescent="0.2">
      <c r="A45" s="114" t="s">
        <v>862</v>
      </c>
      <c r="B45" s="115" t="s">
        <v>863</v>
      </c>
      <c r="C45" s="259">
        <v>0</v>
      </c>
      <c r="D45" s="259">
        <v>0</v>
      </c>
      <c r="E45" s="259">
        <v>0</v>
      </c>
      <c r="F45" s="259">
        <v>0</v>
      </c>
      <c r="G45" s="259">
        <v>0</v>
      </c>
      <c r="H45" s="308">
        <v>0</v>
      </c>
      <c r="I45" s="198">
        <v>0</v>
      </c>
      <c r="J45" s="198">
        <v>0</v>
      </c>
      <c r="K45" s="198">
        <v>0</v>
      </c>
      <c r="L45" s="198">
        <v>0</v>
      </c>
      <c r="M45" s="308">
        <v>0</v>
      </c>
      <c r="N45" s="94">
        <v>0</v>
      </c>
      <c r="O45" s="94">
        <v>0</v>
      </c>
    </row>
    <row r="46" spans="1:15" ht="19.149999999999999" customHeight="1" x14ac:dyDescent="0.2">
      <c r="A46" s="114" t="s">
        <v>864</v>
      </c>
      <c r="B46" s="115" t="s">
        <v>865</v>
      </c>
      <c r="C46" s="259">
        <v>16.37</v>
      </c>
      <c r="D46" s="259">
        <v>0</v>
      </c>
      <c r="E46" s="259">
        <v>0</v>
      </c>
      <c r="F46" s="259">
        <v>0</v>
      </c>
      <c r="G46" s="259">
        <v>0</v>
      </c>
      <c r="H46" s="308">
        <v>16.37</v>
      </c>
      <c r="I46" s="198">
        <v>1.3</v>
      </c>
      <c r="J46" s="198">
        <v>0</v>
      </c>
      <c r="K46" s="198">
        <v>0</v>
      </c>
      <c r="L46" s="198">
        <v>1.3</v>
      </c>
      <c r="M46" s="308">
        <v>16.29</v>
      </c>
      <c r="N46" s="94">
        <v>8.9999999999999998E-4</v>
      </c>
      <c r="O46" s="94">
        <v>1.4999999999999999E-2</v>
      </c>
    </row>
    <row r="47" spans="1:15" ht="19.149999999999999" customHeight="1" x14ac:dyDescent="0.2">
      <c r="A47" s="114" t="s">
        <v>866</v>
      </c>
      <c r="B47" s="115" t="s">
        <v>867</v>
      </c>
      <c r="C47" s="259">
        <v>1.17</v>
      </c>
      <c r="D47" s="259">
        <v>0</v>
      </c>
      <c r="E47" s="259">
        <v>0</v>
      </c>
      <c r="F47" s="259">
        <v>0</v>
      </c>
      <c r="G47" s="259">
        <v>0</v>
      </c>
      <c r="H47" s="308">
        <v>1.17</v>
      </c>
      <c r="I47" s="198">
        <v>7.0000000000000007E-2</v>
      </c>
      <c r="J47" s="198">
        <v>0</v>
      </c>
      <c r="K47" s="198">
        <v>0</v>
      </c>
      <c r="L47" s="198">
        <v>7.0000000000000007E-2</v>
      </c>
      <c r="M47" s="308">
        <v>0.89</v>
      </c>
      <c r="N47" s="94">
        <v>0</v>
      </c>
      <c r="O47" s="94">
        <v>0</v>
      </c>
    </row>
    <row r="48" spans="1:15" ht="19.149999999999999" customHeight="1" x14ac:dyDescent="0.2">
      <c r="A48" s="114" t="s">
        <v>868</v>
      </c>
      <c r="B48" s="115" t="s">
        <v>869</v>
      </c>
      <c r="C48" s="259">
        <v>0.23</v>
      </c>
      <c r="D48" s="259">
        <v>0</v>
      </c>
      <c r="E48" s="259">
        <v>0</v>
      </c>
      <c r="F48" s="259">
        <v>0</v>
      </c>
      <c r="G48" s="259">
        <v>0</v>
      </c>
      <c r="H48" s="308">
        <v>0.23</v>
      </c>
      <c r="I48" s="198">
        <v>0.01</v>
      </c>
      <c r="J48" s="198">
        <v>0</v>
      </c>
      <c r="K48" s="198">
        <v>0</v>
      </c>
      <c r="L48" s="198">
        <v>0.01</v>
      </c>
      <c r="M48" s="308">
        <v>7.0000000000000007E-2</v>
      </c>
      <c r="N48" s="94">
        <v>0</v>
      </c>
      <c r="O48" s="94">
        <v>0</v>
      </c>
    </row>
    <row r="49" spans="1:15" ht="19.149999999999999" customHeight="1" x14ac:dyDescent="0.2">
      <c r="A49" s="114" t="s">
        <v>870</v>
      </c>
      <c r="B49" s="115" t="s">
        <v>871</v>
      </c>
      <c r="C49" s="259">
        <v>0.41</v>
      </c>
      <c r="D49" s="259">
        <v>0</v>
      </c>
      <c r="E49" s="259">
        <v>0</v>
      </c>
      <c r="F49" s="259">
        <v>0</v>
      </c>
      <c r="G49" s="259">
        <v>0</v>
      </c>
      <c r="H49" s="308">
        <v>0.41</v>
      </c>
      <c r="I49" s="198">
        <v>0.01</v>
      </c>
      <c r="J49" s="198">
        <v>0</v>
      </c>
      <c r="K49" s="198">
        <v>0</v>
      </c>
      <c r="L49" s="198">
        <v>0.01</v>
      </c>
      <c r="M49" s="308">
        <v>0.13</v>
      </c>
      <c r="N49" s="94">
        <v>0</v>
      </c>
      <c r="O49" s="94">
        <v>0</v>
      </c>
    </row>
    <row r="50" spans="1:15" ht="19.149999999999999" customHeight="1" x14ac:dyDescent="0.2">
      <c r="A50" s="114" t="s">
        <v>872</v>
      </c>
      <c r="B50" s="115" t="s">
        <v>873</v>
      </c>
      <c r="C50" s="259">
        <v>0</v>
      </c>
      <c r="D50" s="259">
        <v>0</v>
      </c>
      <c r="E50" s="259">
        <v>0</v>
      </c>
      <c r="F50" s="259">
        <v>0</v>
      </c>
      <c r="G50" s="259">
        <v>0</v>
      </c>
      <c r="H50" s="308">
        <v>0</v>
      </c>
      <c r="I50" s="198">
        <v>0</v>
      </c>
      <c r="J50" s="198">
        <v>0</v>
      </c>
      <c r="K50" s="198">
        <v>0</v>
      </c>
      <c r="L50" s="198">
        <v>0</v>
      </c>
      <c r="M50" s="308">
        <v>0</v>
      </c>
      <c r="N50" s="94">
        <v>0</v>
      </c>
      <c r="O50" s="94">
        <v>0</v>
      </c>
    </row>
    <row r="51" spans="1:15" ht="19.149999999999999" customHeight="1" x14ac:dyDescent="0.2">
      <c r="A51" s="114" t="s">
        <v>874</v>
      </c>
      <c r="B51" s="115" t="s">
        <v>875</v>
      </c>
      <c r="C51" s="259">
        <v>41.18</v>
      </c>
      <c r="D51" s="259">
        <v>0</v>
      </c>
      <c r="E51" s="259">
        <v>0</v>
      </c>
      <c r="F51" s="259">
        <v>0</v>
      </c>
      <c r="G51" s="259">
        <v>0</v>
      </c>
      <c r="H51" s="308">
        <v>41.18</v>
      </c>
      <c r="I51" s="198">
        <v>1.29</v>
      </c>
      <c r="J51" s="198">
        <v>0</v>
      </c>
      <c r="K51" s="198">
        <v>0</v>
      </c>
      <c r="L51" s="198">
        <v>1.29</v>
      </c>
      <c r="M51" s="308">
        <v>16.149999999999999</v>
      </c>
      <c r="N51" s="94">
        <v>8.9999999999999998E-4</v>
      </c>
      <c r="O51" s="94">
        <v>0</v>
      </c>
    </row>
    <row r="52" spans="1:15" ht="19.149999999999999" customHeight="1" x14ac:dyDescent="0.2">
      <c r="A52" s="114" t="s">
        <v>876</v>
      </c>
      <c r="B52" s="115" t="s">
        <v>877</v>
      </c>
      <c r="C52" s="259">
        <v>0.28000000000000003</v>
      </c>
      <c r="D52" s="259">
        <v>0</v>
      </c>
      <c r="E52" s="259">
        <v>0</v>
      </c>
      <c r="F52" s="259">
        <v>0</v>
      </c>
      <c r="G52" s="259">
        <v>0</v>
      </c>
      <c r="H52" s="308">
        <v>0.28000000000000003</v>
      </c>
      <c r="I52" s="198">
        <v>0</v>
      </c>
      <c r="J52" s="198">
        <v>0</v>
      </c>
      <c r="K52" s="198">
        <v>0</v>
      </c>
      <c r="L52" s="198">
        <v>0</v>
      </c>
      <c r="M52" s="308">
        <v>0.06</v>
      </c>
      <c r="N52" s="94">
        <v>0</v>
      </c>
      <c r="O52" s="94">
        <v>0</v>
      </c>
    </row>
    <row r="53" spans="1:15" ht="19.149999999999999" customHeight="1" x14ac:dyDescent="0.2">
      <c r="A53" s="114" t="s">
        <v>878</v>
      </c>
      <c r="B53" s="115" t="s">
        <v>879</v>
      </c>
      <c r="C53" s="259">
        <v>0</v>
      </c>
      <c r="D53" s="259">
        <v>0</v>
      </c>
      <c r="E53" s="259">
        <v>0</v>
      </c>
      <c r="F53" s="259">
        <v>0</v>
      </c>
      <c r="G53" s="259">
        <v>0</v>
      </c>
      <c r="H53" s="308">
        <v>0</v>
      </c>
      <c r="I53" s="198">
        <v>0</v>
      </c>
      <c r="J53" s="198">
        <v>0</v>
      </c>
      <c r="K53" s="198">
        <v>0</v>
      </c>
      <c r="L53" s="198">
        <v>0</v>
      </c>
      <c r="M53" s="308">
        <v>0</v>
      </c>
      <c r="N53" s="94">
        <v>0</v>
      </c>
      <c r="O53" s="94">
        <v>0</v>
      </c>
    </row>
    <row r="54" spans="1:15" ht="19.149999999999999" customHeight="1" x14ac:dyDescent="0.2">
      <c r="A54" s="114" t="s">
        <v>880</v>
      </c>
      <c r="B54" s="115" t="s">
        <v>881</v>
      </c>
      <c r="C54" s="259">
        <v>0</v>
      </c>
      <c r="D54" s="259">
        <v>0</v>
      </c>
      <c r="E54" s="259">
        <v>0</v>
      </c>
      <c r="F54" s="259">
        <v>0</v>
      </c>
      <c r="G54" s="259">
        <v>0</v>
      </c>
      <c r="H54" s="308">
        <v>0</v>
      </c>
      <c r="I54" s="198">
        <v>0</v>
      </c>
      <c r="J54" s="198">
        <v>0</v>
      </c>
      <c r="K54" s="198">
        <v>0</v>
      </c>
      <c r="L54" s="198">
        <v>0</v>
      </c>
      <c r="M54" s="308">
        <v>0</v>
      </c>
      <c r="N54" s="94">
        <v>0</v>
      </c>
      <c r="O54" s="94">
        <v>0</v>
      </c>
    </row>
    <row r="55" spans="1:15" ht="19.149999999999999" customHeight="1" x14ac:dyDescent="0.2">
      <c r="A55" s="114" t="s">
        <v>882</v>
      </c>
      <c r="B55" s="115" t="s">
        <v>883</v>
      </c>
      <c r="C55" s="259">
        <v>0.18</v>
      </c>
      <c r="D55" s="259">
        <v>0</v>
      </c>
      <c r="E55" s="259">
        <v>0</v>
      </c>
      <c r="F55" s="259">
        <v>0</v>
      </c>
      <c r="G55" s="259">
        <v>0</v>
      </c>
      <c r="H55" s="308">
        <v>0.18</v>
      </c>
      <c r="I55" s="198">
        <v>0.01</v>
      </c>
      <c r="J55" s="198">
        <v>0</v>
      </c>
      <c r="K55" s="198">
        <v>0</v>
      </c>
      <c r="L55" s="198">
        <v>0.01</v>
      </c>
      <c r="M55" s="308">
        <v>0.09</v>
      </c>
      <c r="N55" s="94">
        <v>0</v>
      </c>
      <c r="O55" s="94">
        <v>0</v>
      </c>
    </row>
    <row r="56" spans="1:15" ht="19.149999999999999" customHeight="1" x14ac:dyDescent="0.2">
      <c r="A56" s="114" t="s">
        <v>884</v>
      </c>
      <c r="B56" s="115" t="s">
        <v>885</v>
      </c>
      <c r="C56" s="259">
        <v>0</v>
      </c>
      <c r="D56" s="259">
        <v>0</v>
      </c>
      <c r="E56" s="259">
        <v>0</v>
      </c>
      <c r="F56" s="259">
        <v>0</v>
      </c>
      <c r="G56" s="259">
        <v>0</v>
      </c>
      <c r="H56" s="308">
        <v>0</v>
      </c>
      <c r="I56" s="198">
        <v>0</v>
      </c>
      <c r="J56" s="198">
        <v>0</v>
      </c>
      <c r="K56" s="198">
        <v>0</v>
      </c>
      <c r="L56" s="198">
        <v>0</v>
      </c>
      <c r="M56" s="308">
        <v>0</v>
      </c>
      <c r="N56" s="94">
        <v>0</v>
      </c>
      <c r="O56" s="94">
        <v>0</v>
      </c>
    </row>
    <row r="57" spans="1:15" ht="19.149999999999999" customHeight="1" x14ac:dyDescent="0.2">
      <c r="A57" s="114" t="s">
        <v>886</v>
      </c>
      <c r="B57" s="115" t="s">
        <v>887</v>
      </c>
      <c r="C57" s="259">
        <v>0.55000000000000004</v>
      </c>
      <c r="D57" s="259">
        <v>0</v>
      </c>
      <c r="E57" s="259">
        <v>0</v>
      </c>
      <c r="F57" s="259">
        <v>0</v>
      </c>
      <c r="G57" s="259">
        <v>0</v>
      </c>
      <c r="H57" s="308">
        <v>0.55000000000000004</v>
      </c>
      <c r="I57" s="198">
        <v>0.03</v>
      </c>
      <c r="J57" s="198">
        <v>0</v>
      </c>
      <c r="K57" s="198">
        <v>0</v>
      </c>
      <c r="L57" s="198">
        <v>0.03</v>
      </c>
      <c r="M57" s="308">
        <v>0.34</v>
      </c>
      <c r="N57" s="94">
        <v>0</v>
      </c>
      <c r="O57" s="94">
        <v>0</v>
      </c>
    </row>
    <row r="58" spans="1:15" ht="19.149999999999999" customHeight="1" x14ac:dyDescent="0.2">
      <c r="A58" s="114" t="s">
        <v>888</v>
      </c>
      <c r="B58" s="115" t="s">
        <v>889</v>
      </c>
      <c r="C58" s="259">
        <v>0</v>
      </c>
      <c r="D58" s="259">
        <v>0</v>
      </c>
      <c r="E58" s="259">
        <v>0</v>
      </c>
      <c r="F58" s="259">
        <v>0</v>
      </c>
      <c r="G58" s="259">
        <v>0</v>
      </c>
      <c r="H58" s="308">
        <v>0</v>
      </c>
      <c r="I58" s="198">
        <v>0</v>
      </c>
      <c r="J58" s="198">
        <v>0</v>
      </c>
      <c r="K58" s="198">
        <v>0</v>
      </c>
      <c r="L58" s="198">
        <v>0</v>
      </c>
      <c r="M58" s="308">
        <v>0</v>
      </c>
      <c r="N58" s="94">
        <v>0</v>
      </c>
      <c r="O58" s="94">
        <v>0.01</v>
      </c>
    </row>
    <row r="59" spans="1:15" ht="19.149999999999999" customHeight="1" x14ac:dyDescent="0.2">
      <c r="A59" s="114" t="s">
        <v>890</v>
      </c>
      <c r="B59" s="115" t="s">
        <v>891</v>
      </c>
      <c r="C59" s="259">
        <v>83.44</v>
      </c>
      <c r="D59" s="259">
        <v>0</v>
      </c>
      <c r="E59" s="259">
        <v>0</v>
      </c>
      <c r="F59" s="259">
        <v>0</v>
      </c>
      <c r="G59" s="259">
        <v>0</v>
      </c>
      <c r="H59" s="308">
        <v>83.44</v>
      </c>
      <c r="I59" s="198">
        <v>8.86</v>
      </c>
      <c r="J59" s="198">
        <v>0</v>
      </c>
      <c r="K59" s="198">
        <v>0</v>
      </c>
      <c r="L59" s="198">
        <v>8.86</v>
      </c>
      <c r="M59" s="308">
        <v>110.71</v>
      </c>
      <c r="N59" s="94">
        <v>6.1999999999999998E-3</v>
      </c>
      <c r="O59" s="94">
        <v>5.0000000000000001E-3</v>
      </c>
    </row>
    <row r="60" spans="1:15" ht="19.149999999999999" customHeight="1" x14ac:dyDescent="0.2">
      <c r="A60" s="114" t="s">
        <v>892</v>
      </c>
      <c r="B60" s="115" t="s">
        <v>893</v>
      </c>
      <c r="C60" s="259">
        <v>0.34</v>
      </c>
      <c r="D60" s="259">
        <v>0</v>
      </c>
      <c r="E60" s="259">
        <v>0</v>
      </c>
      <c r="F60" s="259">
        <v>0</v>
      </c>
      <c r="G60" s="259">
        <v>0</v>
      </c>
      <c r="H60" s="308">
        <v>0.34</v>
      </c>
      <c r="I60" s="198">
        <v>0.02</v>
      </c>
      <c r="J60" s="198">
        <v>0</v>
      </c>
      <c r="K60" s="198">
        <v>0</v>
      </c>
      <c r="L60" s="198">
        <v>0.02</v>
      </c>
      <c r="M60" s="308">
        <v>0.19</v>
      </c>
      <c r="N60" s="94">
        <v>0</v>
      </c>
      <c r="O60" s="94">
        <v>0.01</v>
      </c>
    </row>
    <row r="61" spans="1:15" ht="19.149999999999999" customHeight="1" x14ac:dyDescent="0.2">
      <c r="A61" s="114" t="s">
        <v>894</v>
      </c>
      <c r="B61" s="115" t="s">
        <v>895</v>
      </c>
      <c r="C61" s="259">
        <v>0.02</v>
      </c>
      <c r="D61" s="259">
        <v>0</v>
      </c>
      <c r="E61" s="259">
        <v>0</v>
      </c>
      <c r="F61" s="259">
        <v>0</v>
      </c>
      <c r="G61" s="259">
        <v>0</v>
      </c>
      <c r="H61" s="308">
        <v>0.02</v>
      </c>
      <c r="I61" s="198">
        <v>0</v>
      </c>
      <c r="J61" s="198">
        <v>0</v>
      </c>
      <c r="K61" s="198">
        <v>0</v>
      </c>
      <c r="L61" s="198">
        <v>0</v>
      </c>
      <c r="M61" s="308">
        <v>0.01</v>
      </c>
      <c r="N61" s="94">
        <v>0</v>
      </c>
      <c r="O61" s="94">
        <v>0</v>
      </c>
    </row>
    <row r="62" spans="1:15" ht="19.149999999999999" customHeight="1" x14ac:dyDescent="0.2">
      <c r="A62" s="114" t="s">
        <v>896</v>
      </c>
      <c r="B62" s="115" t="s">
        <v>897</v>
      </c>
      <c r="C62" s="259">
        <v>0</v>
      </c>
      <c r="D62" s="259">
        <v>0</v>
      </c>
      <c r="E62" s="259">
        <v>0</v>
      </c>
      <c r="F62" s="259">
        <v>0</v>
      </c>
      <c r="G62" s="259">
        <v>0</v>
      </c>
      <c r="H62" s="308">
        <v>0</v>
      </c>
      <c r="I62" s="198">
        <v>0</v>
      </c>
      <c r="J62" s="198">
        <v>0</v>
      </c>
      <c r="K62" s="198">
        <v>0</v>
      </c>
      <c r="L62" s="198">
        <v>0</v>
      </c>
      <c r="M62" s="308">
        <v>0</v>
      </c>
      <c r="N62" s="94">
        <v>0</v>
      </c>
      <c r="O62" s="94">
        <v>0</v>
      </c>
    </row>
    <row r="63" spans="1:15" ht="19.149999999999999" customHeight="1" x14ac:dyDescent="0.2">
      <c r="A63" s="114" t="s">
        <v>898</v>
      </c>
      <c r="B63" s="115" t="s">
        <v>899</v>
      </c>
      <c r="C63" s="259">
        <v>0</v>
      </c>
      <c r="D63" s="259">
        <v>0</v>
      </c>
      <c r="E63" s="259">
        <v>0</v>
      </c>
      <c r="F63" s="259">
        <v>0</v>
      </c>
      <c r="G63" s="259">
        <v>0</v>
      </c>
      <c r="H63" s="308">
        <v>0</v>
      </c>
      <c r="I63" s="198">
        <v>0</v>
      </c>
      <c r="J63" s="198">
        <v>0</v>
      </c>
      <c r="K63" s="198">
        <v>0</v>
      </c>
      <c r="L63" s="198">
        <v>0</v>
      </c>
      <c r="M63" s="308">
        <v>0</v>
      </c>
      <c r="N63" s="94">
        <v>0</v>
      </c>
      <c r="O63" s="94">
        <v>0</v>
      </c>
    </row>
    <row r="64" spans="1:15" ht="19.149999999999999" customHeight="1" x14ac:dyDescent="0.2">
      <c r="A64" s="114" t="s">
        <v>900</v>
      </c>
      <c r="B64" s="115" t="s">
        <v>901</v>
      </c>
      <c r="C64" s="259">
        <v>0.16</v>
      </c>
      <c r="D64" s="259">
        <v>0</v>
      </c>
      <c r="E64" s="259">
        <v>0</v>
      </c>
      <c r="F64" s="259">
        <v>0</v>
      </c>
      <c r="G64" s="259">
        <v>0</v>
      </c>
      <c r="H64" s="308">
        <v>0.16</v>
      </c>
      <c r="I64" s="198">
        <v>0.01</v>
      </c>
      <c r="J64" s="198">
        <v>0</v>
      </c>
      <c r="K64" s="198">
        <v>0</v>
      </c>
      <c r="L64" s="198">
        <v>0.01</v>
      </c>
      <c r="M64" s="308">
        <v>0.1</v>
      </c>
      <c r="N64" s="94">
        <v>0</v>
      </c>
      <c r="O64" s="94">
        <v>0</v>
      </c>
    </row>
    <row r="65" spans="1:15" ht="19.149999999999999" customHeight="1" x14ac:dyDescent="0.2">
      <c r="A65" s="114" t="s">
        <v>902</v>
      </c>
      <c r="B65" s="115" t="s">
        <v>903</v>
      </c>
      <c r="C65" s="259">
        <v>0</v>
      </c>
      <c r="D65" s="259">
        <v>0</v>
      </c>
      <c r="E65" s="259">
        <v>0</v>
      </c>
      <c r="F65" s="259">
        <v>0</v>
      </c>
      <c r="G65" s="259">
        <v>0</v>
      </c>
      <c r="H65" s="308">
        <v>0</v>
      </c>
      <c r="I65" s="198">
        <v>0</v>
      </c>
      <c r="J65" s="198">
        <v>0</v>
      </c>
      <c r="K65" s="198">
        <v>0</v>
      </c>
      <c r="L65" s="198">
        <v>0</v>
      </c>
      <c r="M65" s="308">
        <v>0</v>
      </c>
      <c r="N65" s="94">
        <v>0</v>
      </c>
      <c r="O65" s="94">
        <v>0</v>
      </c>
    </row>
    <row r="66" spans="1:15" ht="19.149999999999999" customHeight="1" x14ac:dyDescent="0.2">
      <c r="A66" s="114" t="s">
        <v>904</v>
      </c>
      <c r="B66" s="115" t="s">
        <v>905</v>
      </c>
      <c r="C66" s="259">
        <v>4.74</v>
      </c>
      <c r="D66" s="259">
        <v>0</v>
      </c>
      <c r="E66" s="259">
        <v>0</v>
      </c>
      <c r="F66" s="259">
        <v>0</v>
      </c>
      <c r="G66" s="259">
        <v>0</v>
      </c>
      <c r="H66" s="308">
        <v>4.74</v>
      </c>
      <c r="I66" s="198">
        <v>0.23</v>
      </c>
      <c r="J66" s="198">
        <v>0</v>
      </c>
      <c r="K66" s="198">
        <v>0</v>
      </c>
      <c r="L66" s="198">
        <v>0.23</v>
      </c>
      <c r="M66" s="308">
        <v>2.86</v>
      </c>
      <c r="N66" s="94">
        <v>2.0000000000000001E-4</v>
      </c>
      <c r="O66" s="94">
        <v>0</v>
      </c>
    </row>
    <row r="67" spans="1:15" ht="19.149999999999999" customHeight="1" x14ac:dyDescent="0.2">
      <c r="A67" s="114" t="s">
        <v>906</v>
      </c>
      <c r="B67" s="115" t="s">
        <v>907</v>
      </c>
      <c r="C67" s="259">
        <v>0.7</v>
      </c>
      <c r="D67" s="259">
        <v>0</v>
      </c>
      <c r="E67" s="259">
        <v>0</v>
      </c>
      <c r="F67" s="259">
        <v>0</v>
      </c>
      <c r="G67" s="259">
        <v>0</v>
      </c>
      <c r="H67" s="308">
        <v>0.7</v>
      </c>
      <c r="I67" s="198">
        <v>0.03</v>
      </c>
      <c r="J67" s="198">
        <v>0</v>
      </c>
      <c r="K67" s="198">
        <v>0</v>
      </c>
      <c r="L67" s="198">
        <v>0.03</v>
      </c>
      <c r="M67" s="308">
        <v>0.4</v>
      </c>
      <c r="N67" s="94">
        <v>0</v>
      </c>
      <c r="O67" s="94">
        <v>0</v>
      </c>
    </row>
    <row r="68" spans="1:15" ht="19.149999999999999" customHeight="1" x14ac:dyDescent="0.2">
      <c r="A68" s="114" t="s">
        <v>908</v>
      </c>
      <c r="B68" s="115" t="s">
        <v>909</v>
      </c>
      <c r="C68" s="259">
        <v>0</v>
      </c>
      <c r="D68" s="259">
        <v>0</v>
      </c>
      <c r="E68" s="259">
        <v>0</v>
      </c>
      <c r="F68" s="259">
        <v>0</v>
      </c>
      <c r="G68" s="259">
        <v>0</v>
      </c>
      <c r="H68" s="308">
        <v>0</v>
      </c>
      <c r="I68" s="198">
        <v>0</v>
      </c>
      <c r="J68" s="198">
        <v>0</v>
      </c>
      <c r="K68" s="198">
        <v>0</v>
      </c>
      <c r="L68" s="198">
        <v>0</v>
      </c>
      <c r="M68" s="308">
        <v>0</v>
      </c>
      <c r="N68" s="94">
        <v>0</v>
      </c>
      <c r="O68" s="94">
        <v>0</v>
      </c>
    </row>
    <row r="69" spans="1:15" ht="19.149999999999999" customHeight="1" x14ac:dyDescent="0.2">
      <c r="A69" s="114" t="s">
        <v>910</v>
      </c>
      <c r="B69" s="115" t="s">
        <v>911</v>
      </c>
      <c r="C69" s="259">
        <v>124.61</v>
      </c>
      <c r="D69" s="259">
        <v>0</v>
      </c>
      <c r="E69" s="259">
        <v>0</v>
      </c>
      <c r="F69" s="259">
        <v>0</v>
      </c>
      <c r="G69" s="259">
        <v>0</v>
      </c>
      <c r="H69" s="308">
        <v>124.61</v>
      </c>
      <c r="I69" s="198">
        <v>1.34</v>
      </c>
      <c r="J69" s="198">
        <v>0</v>
      </c>
      <c r="K69" s="198">
        <v>0</v>
      </c>
      <c r="L69" s="198">
        <v>1.34</v>
      </c>
      <c r="M69" s="308">
        <v>16.72</v>
      </c>
      <c r="N69" s="94">
        <v>8.9999999999999998E-4</v>
      </c>
      <c r="O69" s="94">
        <v>0.02</v>
      </c>
    </row>
    <row r="70" spans="1:15" ht="19.149999999999999" customHeight="1" x14ac:dyDescent="0.2">
      <c r="A70" s="114" t="s">
        <v>912</v>
      </c>
      <c r="B70" s="115" t="s">
        <v>913</v>
      </c>
      <c r="C70" s="259">
        <v>58.39</v>
      </c>
      <c r="D70" s="259">
        <v>0</v>
      </c>
      <c r="E70" s="259">
        <v>0</v>
      </c>
      <c r="F70" s="259">
        <v>0</v>
      </c>
      <c r="G70" s="259">
        <v>0</v>
      </c>
      <c r="H70" s="308">
        <v>58.39</v>
      </c>
      <c r="I70" s="198">
        <v>0.47</v>
      </c>
      <c r="J70" s="198">
        <v>0</v>
      </c>
      <c r="K70" s="198">
        <v>0</v>
      </c>
      <c r="L70" s="198">
        <v>0.47</v>
      </c>
      <c r="M70" s="308">
        <v>5.85</v>
      </c>
      <c r="N70" s="94">
        <v>2.9999999999999997E-4</v>
      </c>
      <c r="O70" s="94">
        <v>2.5000000000000001E-2</v>
      </c>
    </row>
    <row r="71" spans="1:15" ht="19.149999999999999" customHeight="1" x14ac:dyDescent="0.2">
      <c r="A71" s="114" t="s">
        <v>914</v>
      </c>
      <c r="B71" s="115" t="s">
        <v>915</v>
      </c>
      <c r="C71" s="259">
        <v>0.01</v>
      </c>
      <c r="D71" s="259">
        <v>0</v>
      </c>
      <c r="E71" s="259">
        <v>0</v>
      </c>
      <c r="F71" s="259">
        <v>0</v>
      </c>
      <c r="G71" s="259">
        <v>0</v>
      </c>
      <c r="H71" s="308">
        <v>0.01</v>
      </c>
      <c r="I71" s="198">
        <v>0</v>
      </c>
      <c r="J71" s="198">
        <v>0</v>
      </c>
      <c r="K71" s="198">
        <v>0</v>
      </c>
      <c r="L71" s="198">
        <v>0</v>
      </c>
      <c r="M71" s="308">
        <v>0</v>
      </c>
      <c r="N71" s="94">
        <v>0</v>
      </c>
      <c r="O71" s="94">
        <v>0</v>
      </c>
    </row>
    <row r="72" spans="1:15" ht="19.149999999999999" customHeight="1" x14ac:dyDescent="0.2">
      <c r="A72" s="114" t="s">
        <v>916</v>
      </c>
      <c r="B72" s="115" t="s">
        <v>917</v>
      </c>
      <c r="C72" s="259">
        <v>0</v>
      </c>
      <c r="D72" s="259">
        <v>0</v>
      </c>
      <c r="E72" s="259">
        <v>0</v>
      </c>
      <c r="F72" s="259">
        <v>0</v>
      </c>
      <c r="G72" s="259">
        <v>0</v>
      </c>
      <c r="H72" s="308">
        <v>0</v>
      </c>
      <c r="I72" s="198">
        <v>0</v>
      </c>
      <c r="J72" s="198">
        <v>0</v>
      </c>
      <c r="K72" s="198">
        <v>0</v>
      </c>
      <c r="L72" s="198">
        <v>0</v>
      </c>
      <c r="M72" s="308">
        <v>0</v>
      </c>
      <c r="N72" s="94">
        <v>0</v>
      </c>
      <c r="O72" s="94">
        <v>0</v>
      </c>
    </row>
    <row r="73" spans="1:15" ht="19.149999999999999" customHeight="1" x14ac:dyDescent="0.2">
      <c r="A73" s="114" t="s">
        <v>918</v>
      </c>
      <c r="B73" s="115" t="s">
        <v>919</v>
      </c>
      <c r="C73" s="259">
        <v>0.01</v>
      </c>
      <c r="D73" s="259">
        <v>0</v>
      </c>
      <c r="E73" s="259">
        <v>0</v>
      </c>
      <c r="F73" s="259">
        <v>0</v>
      </c>
      <c r="G73" s="259">
        <v>0</v>
      </c>
      <c r="H73" s="308">
        <v>0.01</v>
      </c>
      <c r="I73" s="198">
        <v>0</v>
      </c>
      <c r="J73" s="198">
        <v>0</v>
      </c>
      <c r="K73" s="198">
        <v>0</v>
      </c>
      <c r="L73" s="198">
        <v>0</v>
      </c>
      <c r="M73" s="308">
        <v>0.01</v>
      </c>
      <c r="N73" s="94">
        <v>0</v>
      </c>
      <c r="O73" s="94">
        <v>0</v>
      </c>
    </row>
    <row r="74" spans="1:15" ht="19.149999999999999" customHeight="1" x14ac:dyDescent="0.2">
      <c r="A74" s="114" t="s">
        <v>920</v>
      </c>
      <c r="B74" s="115" t="s">
        <v>921</v>
      </c>
      <c r="C74" s="259">
        <v>16.38</v>
      </c>
      <c r="D74" s="259">
        <v>0</v>
      </c>
      <c r="E74" s="259">
        <v>0</v>
      </c>
      <c r="F74" s="259">
        <v>0</v>
      </c>
      <c r="G74" s="259">
        <v>0</v>
      </c>
      <c r="H74" s="308">
        <v>16.38</v>
      </c>
      <c r="I74" s="198">
        <v>1.0900000000000001</v>
      </c>
      <c r="J74" s="198">
        <v>0</v>
      </c>
      <c r="K74" s="198">
        <v>0</v>
      </c>
      <c r="L74" s="198">
        <v>1.0900000000000001</v>
      </c>
      <c r="M74" s="308">
        <v>13.58</v>
      </c>
      <c r="N74" s="94">
        <v>8.0000000000000004E-4</v>
      </c>
      <c r="O74" s="94">
        <v>0.01</v>
      </c>
    </row>
    <row r="75" spans="1:15" ht="19.149999999999999" customHeight="1" x14ac:dyDescent="0.2">
      <c r="A75" s="114" t="s">
        <v>922</v>
      </c>
      <c r="B75" s="115" t="s">
        <v>923</v>
      </c>
      <c r="C75" s="259">
        <v>0.51</v>
      </c>
      <c r="D75" s="259">
        <v>0</v>
      </c>
      <c r="E75" s="259">
        <v>0</v>
      </c>
      <c r="F75" s="259">
        <v>0</v>
      </c>
      <c r="G75" s="259">
        <v>0</v>
      </c>
      <c r="H75" s="308">
        <v>0.51</v>
      </c>
      <c r="I75" s="198">
        <v>0.03</v>
      </c>
      <c r="J75" s="198">
        <v>0</v>
      </c>
      <c r="K75" s="198">
        <v>0</v>
      </c>
      <c r="L75" s="198">
        <v>0.03</v>
      </c>
      <c r="M75" s="308">
        <v>0.34</v>
      </c>
      <c r="N75" s="94">
        <v>0</v>
      </c>
      <c r="O75" s="94">
        <v>0</v>
      </c>
    </row>
    <row r="76" spans="1:15" ht="19.149999999999999" customHeight="1" x14ac:dyDescent="0.2">
      <c r="A76" s="114" t="s">
        <v>924</v>
      </c>
      <c r="B76" s="115" t="s">
        <v>925</v>
      </c>
      <c r="C76" s="259">
        <v>0</v>
      </c>
      <c r="D76" s="259">
        <v>0</v>
      </c>
      <c r="E76" s="259">
        <v>0</v>
      </c>
      <c r="F76" s="259">
        <v>0</v>
      </c>
      <c r="G76" s="259">
        <v>0</v>
      </c>
      <c r="H76" s="308">
        <v>0</v>
      </c>
      <c r="I76" s="198">
        <v>0</v>
      </c>
      <c r="J76" s="198">
        <v>0</v>
      </c>
      <c r="K76" s="198">
        <v>0</v>
      </c>
      <c r="L76" s="198">
        <v>0</v>
      </c>
      <c r="M76" s="308">
        <v>0</v>
      </c>
      <c r="N76" s="94">
        <v>0</v>
      </c>
      <c r="O76" s="94">
        <v>0</v>
      </c>
    </row>
    <row r="77" spans="1:15" ht="19.149999999999999" customHeight="1" x14ac:dyDescent="0.2">
      <c r="A77" s="114" t="s">
        <v>926</v>
      </c>
      <c r="B77" s="115" t="s">
        <v>927</v>
      </c>
      <c r="C77" s="259">
        <v>0</v>
      </c>
      <c r="D77" s="259">
        <v>0</v>
      </c>
      <c r="E77" s="259">
        <v>0</v>
      </c>
      <c r="F77" s="259">
        <v>0</v>
      </c>
      <c r="G77" s="259">
        <v>0</v>
      </c>
      <c r="H77" s="308">
        <v>0</v>
      </c>
      <c r="I77" s="198">
        <v>0</v>
      </c>
      <c r="J77" s="198">
        <v>0</v>
      </c>
      <c r="K77" s="198">
        <v>0</v>
      </c>
      <c r="L77" s="198">
        <v>0</v>
      </c>
      <c r="M77" s="308">
        <v>0</v>
      </c>
      <c r="N77" s="94">
        <v>0</v>
      </c>
      <c r="O77" s="94">
        <v>0</v>
      </c>
    </row>
    <row r="78" spans="1:15" ht="19.149999999999999" customHeight="1" x14ac:dyDescent="0.2">
      <c r="A78" s="114" t="s">
        <v>928</v>
      </c>
      <c r="B78" s="115" t="s">
        <v>929</v>
      </c>
      <c r="C78" s="259">
        <v>16.420000000000002</v>
      </c>
      <c r="D78" s="259">
        <v>0</v>
      </c>
      <c r="E78" s="259">
        <v>0</v>
      </c>
      <c r="F78" s="259">
        <v>0</v>
      </c>
      <c r="G78" s="259">
        <v>0</v>
      </c>
      <c r="H78" s="308">
        <v>16.420000000000002</v>
      </c>
      <c r="I78" s="198">
        <v>1.2</v>
      </c>
      <c r="J78" s="198">
        <v>0</v>
      </c>
      <c r="K78" s="198">
        <v>0</v>
      </c>
      <c r="L78" s="198">
        <v>1.2</v>
      </c>
      <c r="M78" s="308">
        <v>15.03</v>
      </c>
      <c r="N78" s="94">
        <v>8.0000000000000004E-4</v>
      </c>
      <c r="O78" s="94">
        <v>0.01</v>
      </c>
    </row>
    <row r="79" spans="1:15" ht="19.149999999999999" customHeight="1" x14ac:dyDescent="0.2">
      <c r="A79" s="114" t="s">
        <v>930</v>
      </c>
      <c r="B79" s="115" t="s">
        <v>931</v>
      </c>
      <c r="C79" s="259">
        <v>0.84</v>
      </c>
      <c r="D79" s="259">
        <v>0</v>
      </c>
      <c r="E79" s="259">
        <v>0</v>
      </c>
      <c r="F79" s="259">
        <v>0</v>
      </c>
      <c r="G79" s="259">
        <v>0</v>
      </c>
      <c r="H79" s="308">
        <v>0.84</v>
      </c>
      <c r="I79" s="198">
        <v>0.04</v>
      </c>
      <c r="J79" s="198">
        <v>0</v>
      </c>
      <c r="K79" s="198">
        <v>0</v>
      </c>
      <c r="L79" s="198">
        <v>0.04</v>
      </c>
      <c r="M79" s="308">
        <v>0.53</v>
      </c>
      <c r="N79" s="94">
        <v>0</v>
      </c>
      <c r="O79" s="94">
        <v>0</v>
      </c>
    </row>
    <row r="80" spans="1:15" ht="19.149999999999999" customHeight="1" x14ac:dyDescent="0.2">
      <c r="A80" s="114" t="s">
        <v>932</v>
      </c>
      <c r="B80" s="115" t="s">
        <v>933</v>
      </c>
      <c r="C80" s="259">
        <v>0.06</v>
      </c>
      <c r="D80" s="259">
        <v>0</v>
      </c>
      <c r="E80" s="259">
        <v>0</v>
      </c>
      <c r="F80" s="259">
        <v>0</v>
      </c>
      <c r="G80" s="259">
        <v>0</v>
      </c>
      <c r="H80" s="308">
        <v>0.06</v>
      </c>
      <c r="I80" s="198">
        <v>0</v>
      </c>
      <c r="J80" s="198">
        <v>0</v>
      </c>
      <c r="K80" s="198">
        <v>0</v>
      </c>
      <c r="L80" s="198">
        <v>0</v>
      </c>
      <c r="M80" s="308">
        <v>0.02</v>
      </c>
      <c r="N80" s="94">
        <v>0</v>
      </c>
      <c r="O80" s="94">
        <v>0</v>
      </c>
    </row>
    <row r="81" spans="1:15" ht="19.149999999999999" customHeight="1" x14ac:dyDescent="0.2">
      <c r="A81" s="114" t="s">
        <v>934</v>
      </c>
      <c r="B81" s="115" t="s">
        <v>935</v>
      </c>
      <c r="C81" s="259">
        <v>0.03</v>
      </c>
      <c r="D81" s="259">
        <v>0</v>
      </c>
      <c r="E81" s="259">
        <v>0</v>
      </c>
      <c r="F81" s="259">
        <v>0</v>
      </c>
      <c r="G81" s="259">
        <v>0</v>
      </c>
      <c r="H81" s="308">
        <v>0.03</v>
      </c>
      <c r="I81" s="198">
        <v>0</v>
      </c>
      <c r="J81" s="198">
        <v>0</v>
      </c>
      <c r="K81" s="198">
        <v>0</v>
      </c>
      <c r="L81" s="198">
        <v>0</v>
      </c>
      <c r="M81" s="308">
        <v>0.02</v>
      </c>
      <c r="N81" s="94">
        <v>0</v>
      </c>
      <c r="O81" s="94">
        <v>0</v>
      </c>
    </row>
    <row r="82" spans="1:15" ht="19.149999999999999" customHeight="1" x14ac:dyDescent="0.2">
      <c r="A82" s="114" t="s">
        <v>936</v>
      </c>
      <c r="B82" s="115" t="s">
        <v>937</v>
      </c>
      <c r="C82" s="259">
        <v>29.91</v>
      </c>
      <c r="D82" s="259">
        <v>0</v>
      </c>
      <c r="E82" s="259">
        <v>0</v>
      </c>
      <c r="F82" s="259">
        <v>0</v>
      </c>
      <c r="G82" s="259">
        <v>0</v>
      </c>
      <c r="H82" s="308">
        <v>29.91</v>
      </c>
      <c r="I82" s="198">
        <v>0.75</v>
      </c>
      <c r="J82" s="198">
        <v>0</v>
      </c>
      <c r="K82" s="198">
        <v>0</v>
      </c>
      <c r="L82" s="198">
        <v>0.75</v>
      </c>
      <c r="M82" s="308">
        <v>9.33</v>
      </c>
      <c r="N82" s="94">
        <v>5.0000000000000001E-4</v>
      </c>
      <c r="O82" s="94">
        <v>0.02</v>
      </c>
    </row>
    <row r="83" spans="1:15" ht="19.149999999999999" customHeight="1" x14ac:dyDescent="0.2">
      <c r="A83" s="114" t="s">
        <v>938</v>
      </c>
      <c r="B83" s="115" t="s">
        <v>939</v>
      </c>
      <c r="C83" s="259">
        <v>2.19</v>
      </c>
      <c r="D83" s="259">
        <v>0</v>
      </c>
      <c r="E83" s="259">
        <v>0</v>
      </c>
      <c r="F83" s="259">
        <v>0</v>
      </c>
      <c r="G83" s="259">
        <v>0</v>
      </c>
      <c r="H83" s="308">
        <v>2.19</v>
      </c>
      <c r="I83" s="198">
        <v>0.05</v>
      </c>
      <c r="J83" s="198">
        <v>0</v>
      </c>
      <c r="K83" s="198">
        <v>0</v>
      </c>
      <c r="L83" s="198">
        <v>0.05</v>
      </c>
      <c r="M83" s="308">
        <v>0.65</v>
      </c>
      <c r="N83" s="94">
        <v>0</v>
      </c>
      <c r="O83" s="94">
        <v>0</v>
      </c>
    </row>
    <row r="84" spans="1:15" ht="19.149999999999999" customHeight="1" x14ac:dyDescent="0.2">
      <c r="A84" s="114" t="s">
        <v>940</v>
      </c>
      <c r="B84" s="115" t="s">
        <v>941</v>
      </c>
      <c r="C84" s="259">
        <v>13.79</v>
      </c>
      <c r="D84" s="259">
        <v>0</v>
      </c>
      <c r="E84" s="259">
        <v>0</v>
      </c>
      <c r="F84" s="259">
        <v>0</v>
      </c>
      <c r="G84" s="259">
        <v>0</v>
      </c>
      <c r="H84" s="308">
        <v>13.79</v>
      </c>
      <c r="I84" s="198">
        <v>1</v>
      </c>
      <c r="J84" s="198">
        <v>0</v>
      </c>
      <c r="K84" s="198">
        <v>0</v>
      </c>
      <c r="L84" s="198">
        <v>1</v>
      </c>
      <c r="M84" s="308">
        <v>12.54</v>
      </c>
      <c r="N84" s="94">
        <v>6.9999999999999999E-4</v>
      </c>
      <c r="O84" s="94">
        <v>0.01</v>
      </c>
    </row>
    <row r="85" spans="1:15" ht="19.149999999999999" customHeight="1" x14ac:dyDescent="0.2">
      <c r="A85" s="114" t="s">
        <v>942</v>
      </c>
      <c r="B85" s="115" t="s">
        <v>943</v>
      </c>
      <c r="C85" s="259">
        <v>684.44</v>
      </c>
      <c r="D85" s="259">
        <v>0</v>
      </c>
      <c r="E85" s="259">
        <v>0</v>
      </c>
      <c r="F85" s="259">
        <v>0</v>
      </c>
      <c r="G85" s="259">
        <v>0</v>
      </c>
      <c r="H85" s="308">
        <v>684.44</v>
      </c>
      <c r="I85" s="198">
        <v>39.58</v>
      </c>
      <c r="J85" s="198">
        <v>0</v>
      </c>
      <c r="K85" s="198">
        <v>0</v>
      </c>
      <c r="L85" s="198">
        <v>39.58</v>
      </c>
      <c r="M85" s="308">
        <v>494.76</v>
      </c>
      <c r="N85" s="94">
        <v>2.7799999999999998E-2</v>
      </c>
      <c r="O85" s="94">
        <v>1.4999999999999999E-2</v>
      </c>
    </row>
    <row r="86" spans="1:15" ht="19.149999999999999" customHeight="1" x14ac:dyDescent="0.2">
      <c r="A86" s="114" t="s">
        <v>944</v>
      </c>
      <c r="B86" s="115" t="s">
        <v>945</v>
      </c>
      <c r="C86" s="259">
        <v>0</v>
      </c>
      <c r="D86" s="259">
        <v>0</v>
      </c>
      <c r="E86" s="259">
        <v>0</v>
      </c>
      <c r="F86" s="259">
        <v>0</v>
      </c>
      <c r="G86" s="259">
        <v>0</v>
      </c>
      <c r="H86" s="308">
        <v>0</v>
      </c>
      <c r="I86" s="198">
        <v>0</v>
      </c>
      <c r="J86" s="198">
        <v>0</v>
      </c>
      <c r="K86" s="198">
        <v>0</v>
      </c>
      <c r="L86" s="198">
        <v>0</v>
      </c>
      <c r="M86" s="308">
        <v>0</v>
      </c>
      <c r="N86" s="94">
        <v>0</v>
      </c>
      <c r="O86" s="94">
        <v>0</v>
      </c>
    </row>
    <row r="87" spans="1:15" ht="19.149999999999999" customHeight="1" x14ac:dyDescent="0.2">
      <c r="A87" s="114" t="s">
        <v>946</v>
      </c>
      <c r="B87" s="115" t="s">
        <v>947</v>
      </c>
      <c r="C87" s="259">
        <v>0</v>
      </c>
      <c r="D87" s="259">
        <v>0</v>
      </c>
      <c r="E87" s="259">
        <v>0</v>
      </c>
      <c r="F87" s="259">
        <v>0</v>
      </c>
      <c r="G87" s="259">
        <v>0</v>
      </c>
      <c r="H87" s="308">
        <v>0</v>
      </c>
      <c r="I87" s="198">
        <v>0</v>
      </c>
      <c r="J87" s="198">
        <v>0</v>
      </c>
      <c r="K87" s="198">
        <v>0</v>
      </c>
      <c r="L87" s="198">
        <v>0</v>
      </c>
      <c r="M87" s="308">
        <v>0</v>
      </c>
      <c r="N87" s="94">
        <v>0</v>
      </c>
      <c r="O87" s="94">
        <v>0</v>
      </c>
    </row>
    <row r="88" spans="1:15" ht="19.149999999999999" customHeight="1" x14ac:dyDescent="0.2">
      <c r="A88" s="114" t="s">
        <v>948</v>
      </c>
      <c r="B88" s="115" t="s">
        <v>949</v>
      </c>
      <c r="C88" s="259">
        <v>0.14000000000000001</v>
      </c>
      <c r="D88" s="259">
        <v>0</v>
      </c>
      <c r="E88" s="259">
        <v>0</v>
      </c>
      <c r="F88" s="259">
        <v>0</v>
      </c>
      <c r="G88" s="259">
        <v>0</v>
      </c>
      <c r="H88" s="308">
        <v>0.14000000000000001</v>
      </c>
      <c r="I88" s="198">
        <v>0.01</v>
      </c>
      <c r="J88" s="198">
        <v>0</v>
      </c>
      <c r="K88" s="198">
        <v>0</v>
      </c>
      <c r="L88" s="198">
        <v>0.01</v>
      </c>
      <c r="M88" s="308">
        <v>0.18</v>
      </c>
      <c r="N88" s="94">
        <v>0</v>
      </c>
      <c r="O88" s="94">
        <v>0</v>
      </c>
    </row>
    <row r="89" spans="1:15" ht="19.149999999999999" customHeight="1" x14ac:dyDescent="0.2">
      <c r="A89" s="114" t="s">
        <v>950</v>
      </c>
      <c r="B89" s="115" t="s">
        <v>951</v>
      </c>
      <c r="C89" s="259">
        <v>1.96</v>
      </c>
      <c r="D89" s="259">
        <v>0</v>
      </c>
      <c r="E89" s="259">
        <v>0</v>
      </c>
      <c r="F89" s="259">
        <v>0</v>
      </c>
      <c r="G89" s="259">
        <v>0</v>
      </c>
      <c r="H89" s="308">
        <v>1.96</v>
      </c>
      <c r="I89" s="198">
        <v>0.09</v>
      </c>
      <c r="J89" s="198">
        <v>0</v>
      </c>
      <c r="K89" s="198">
        <v>0</v>
      </c>
      <c r="L89" s="198">
        <v>0.09</v>
      </c>
      <c r="M89" s="308">
        <v>1.0900000000000001</v>
      </c>
      <c r="N89" s="94">
        <v>1E-4</v>
      </c>
      <c r="O89" s="94">
        <v>0</v>
      </c>
    </row>
    <row r="90" spans="1:15" ht="19.149999999999999" customHeight="1" x14ac:dyDescent="0.2">
      <c r="A90" s="114" t="s">
        <v>952</v>
      </c>
      <c r="B90" s="115" t="s">
        <v>953</v>
      </c>
      <c r="C90" s="259">
        <v>0</v>
      </c>
      <c r="D90" s="259">
        <v>0</v>
      </c>
      <c r="E90" s="259">
        <v>0</v>
      </c>
      <c r="F90" s="259">
        <v>0</v>
      </c>
      <c r="G90" s="259">
        <v>0</v>
      </c>
      <c r="H90" s="308">
        <v>0</v>
      </c>
      <c r="I90" s="198">
        <v>0</v>
      </c>
      <c r="J90" s="198">
        <v>0</v>
      </c>
      <c r="K90" s="198">
        <v>0</v>
      </c>
      <c r="L90" s="198">
        <v>0</v>
      </c>
      <c r="M90" s="308">
        <v>0</v>
      </c>
      <c r="N90" s="94">
        <v>0</v>
      </c>
      <c r="O90" s="94">
        <v>0</v>
      </c>
    </row>
    <row r="91" spans="1:15" ht="19.149999999999999" customHeight="1" x14ac:dyDescent="0.2">
      <c r="A91" s="114" t="s">
        <v>954</v>
      </c>
      <c r="B91" s="115" t="s">
        <v>955</v>
      </c>
      <c r="C91" s="259">
        <v>0.03</v>
      </c>
      <c r="D91" s="259">
        <v>0</v>
      </c>
      <c r="E91" s="259">
        <v>0</v>
      </c>
      <c r="F91" s="259">
        <v>0</v>
      </c>
      <c r="G91" s="259">
        <v>0</v>
      </c>
      <c r="H91" s="308">
        <v>0.03</v>
      </c>
      <c r="I91" s="198">
        <v>0</v>
      </c>
      <c r="J91" s="198">
        <v>0</v>
      </c>
      <c r="K91" s="198">
        <v>0</v>
      </c>
      <c r="L91" s="198">
        <v>0</v>
      </c>
      <c r="M91" s="308">
        <v>0.02</v>
      </c>
      <c r="N91" s="94">
        <v>0</v>
      </c>
      <c r="O91" s="94">
        <v>0</v>
      </c>
    </row>
    <row r="92" spans="1:15" ht="19.149999999999999" customHeight="1" x14ac:dyDescent="0.2">
      <c r="A92" s="114" t="s">
        <v>956</v>
      </c>
      <c r="B92" s="115" t="s">
        <v>957</v>
      </c>
      <c r="C92" s="259">
        <v>33.340000000000003</v>
      </c>
      <c r="D92" s="259">
        <v>0</v>
      </c>
      <c r="E92" s="259">
        <v>0</v>
      </c>
      <c r="F92" s="259">
        <v>0</v>
      </c>
      <c r="G92" s="259">
        <v>0</v>
      </c>
      <c r="H92" s="308">
        <v>33.340000000000003</v>
      </c>
      <c r="I92" s="198">
        <v>2.4900000000000002</v>
      </c>
      <c r="J92" s="198">
        <v>0</v>
      </c>
      <c r="K92" s="198">
        <v>0</v>
      </c>
      <c r="L92" s="198">
        <v>2.4900000000000002</v>
      </c>
      <c r="M92" s="308">
        <v>31.13</v>
      </c>
      <c r="N92" s="94">
        <v>1.6999999999999999E-3</v>
      </c>
      <c r="O92" s="94">
        <v>0</v>
      </c>
    </row>
    <row r="93" spans="1:15" ht="19.149999999999999" customHeight="1" x14ac:dyDescent="0.2">
      <c r="A93" s="114" t="s">
        <v>958</v>
      </c>
      <c r="B93" s="115" t="s">
        <v>959</v>
      </c>
      <c r="C93" s="259">
        <v>0</v>
      </c>
      <c r="D93" s="259">
        <v>0</v>
      </c>
      <c r="E93" s="259">
        <v>0</v>
      </c>
      <c r="F93" s="259">
        <v>0</v>
      </c>
      <c r="G93" s="259">
        <v>0</v>
      </c>
      <c r="H93" s="308">
        <v>0</v>
      </c>
      <c r="I93" s="198">
        <v>0</v>
      </c>
      <c r="J93" s="198">
        <v>0</v>
      </c>
      <c r="K93" s="198">
        <v>0</v>
      </c>
      <c r="L93" s="198">
        <v>0</v>
      </c>
      <c r="M93" s="308">
        <v>0</v>
      </c>
      <c r="N93" s="94">
        <v>0</v>
      </c>
      <c r="O93" s="94">
        <v>0</v>
      </c>
    </row>
    <row r="94" spans="1:15" ht="19.149999999999999" customHeight="1" x14ac:dyDescent="0.2">
      <c r="A94" s="114" t="s">
        <v>960</v>
      </c>
      <c r="B94" s="115" t="s">
        <v>961</v>
      </c>
      <c r="C94" s="259">
        <v>0.01</v>
      </c>
      <c r="D94" s="259">
        <v>0</v>
      </c>
      <c r="E94" s="259">
        <v>0</v>
      </c>
      <c r="F94" s="259">
        <v>0</v>
      </c>
      <c r="G94" s="259">
        <v>0</v>
      </c>
      <c r="H94" s="308">
        <v>0.01</v>
      </c>
      <c r="I94" s="198">
        <v>0</v>
      </c>
      <c r="J94" s="198">
        <v>0</v>
      </c>
      <c r="K94" s="198">
        <v>0</v>
      </c>
      <c r="L94" s="198">
        <v>0</v>
      </c>
      <c r="M94" s="308">
        <v>0.01</v>
      </c>
      <c r="N94" s="94">
        <v>0</v>
      </c>
      <c r="O94" s="94">
        <v>0</v>
      </c>
    </row>
    <row r="95" spans="1:15" ht="19.149999999999999" customHeight="1" x14ac:dyDescent="0.2">
      <c r="A95" s="114" t="s">
        <v>962</v>
      </c>
      <c r="B95" s="115" t="s">
        <v>963</v>
      </c>
      <c r="C95" s="259">
        <v>0</v>
      </c>
      <c r="D95" s="259">
        <v>0</v>
      </c>
      <c r="E95" s="259">
        <v>0</v>
      </c>
      <c r="F95" s="259">
        <v>0</v>
      </c>
      <c r="G95" s="259">
        <v>0</v>
      </c>
      <c r="H95" s="308">
        <v>0</v>
      </c>
      <c r="I95" s="198">
        <v>0</v>
      </c>
      <c r="J95" s="198">
        <v>0</v>
      </c>
      <c r="K95" s="198">
        <v>0</v>
      </c>
      <c r="L95" s="198">
        <v>0</v>
      </c>
      <c r="M95" s="308">
        <v>0</v>
      </c>
      <c r="N95" s="94">
        <v>0</v>
      </c>
      <c r="O95" s="94">
        <v>0</v>
      </c>
    </row>
    <row r="96" spans="1:15" ht="19.149999999999999" customHeight="1" x14ac:dyDescent="0.2">
      <c r="A96" s="114" t="s">
        <v>964</v>
      </c>
      <c r="B96" s="115" t="s">
        <v>965</v>
      </c>
      <c r="C96" s="259">
        <v>0.02</v>
      </c>
      <c r="D96" s="259">
        <v>0</v>
      </c>
      <c r="E96" s="259">
        <v>0</v>
      </c>
      <c r="F96" s="259">
        <v>0</v>
      </c>
      <c r="G96" s="259">
        <v>0</v>
      </c>
      <c r="H96" s="308">
        <v>0.02</v>
      </c>
      <c r="I96" s="198">
        <v>0</v>
      </c>
      <c r="J96" s="198">
        <v>0</v>
      </c>
      <c r="K96" s="198">
        <v>0</v>
      </c>
      <c r="L96" s="198">
        <v>0</v>
      </c>
      <c r="M96" s="308">
        <v>0.01</v>
      </c>
      <c r="N96" s="94">
        <v>0</v>
      </c>
      <c r="O96" s="94">
        <v>0</v>
      </c>
    </row>
    <row r="97" spans="1:15" ht="19.149999999999999" customHeight="1" x14ac:dyDescent="0.2">
      <c r="A97" s="114" t="s">
        <v>966</v>
      </c>
      <c r="B97" s="115" t="s">
        <v>967</v>
      </c>
      <c r="C97" s="259">
        <v>0.01</v>
      </c>
      <c r="D97" s="259">
        <v>0</v>
      </c>
      <c r="E97" s="259">
        <v>0</v>
      </c>
      <c r="F97" s="259">
        <v>0</v>
      </c>
      <c r="G97" s="259">
        <v>0</v>
      </c>
      <c r="H97" s="308">
        <v>0.01</v>
      </c>
      <c r="I97" s="198">
        <v>0</v>
      </c>
      <c r="J97" s="198">
        <v>0</v>
      </c>
      <c r="K97" s="198">
        <v>0</v>
      </c>
      <c r="L97" s="198">
        <v>0</v>
      </c>
      <c r="M97" s="308">
        <v>0</v>
      </c>
      <c r="N97" s="94">
        <v>0</v>
      </c>
      <c r="O97" s="94">
        <v>0</v>
      </c>
    </row>
    <row r="98" spans="1:15" x14ac:dyDescent="0.2">
      <c r="N98" s="116"/>
      <c r="O98" s="116"/>
    </row>
    <row r="99" spans="1:15" ht="19.149999999999999" customHeight="1" x14ac:dyDescent="0.2">
      <c r="A99" s="114" t="s">
        <v>968</v>
      </c>
      <c r="B99" s="115" t="s">
        <v>39</v>
      </c>
      <c r="C99" s="198">
        <v>23120.84</v>
      </c>
      <c r="D99" s="198">
        <v>0</v>
      </c>
      <c r="E99" s="198">
        <v>0.94</v>
      </c>
      <c r="F99" s="198">
        <v>0</v>
      </c>
      <c r="G99" s="198">
        <v>0</v>
      </c>
      <c r="H99" s="81">
        <v>23121.78</v>
      </c>
      <c r="I99" s="366">
        <v>1423.99</v>
      </c>
      <c r="J99" s="366">
        <v>0.08</v>
      </c>
      <c r="K99" s="366">
        <v>0</v>
      </c>
      <c r="L99" s="366">
        <v>1424.07</v>
      </c>
      <c r="M99" s="260">
        <v>17800.84</v>
      </c>
      <c r="N99" s="306">
        <v>0.99959999999999993</v>
      </c>
      <c r="O99" s="118"/>
    </row>
  </sheetData>
  <mergeCells count="11">
    <mergeCell ref="H6:H7"/>
    <mergeCell ref="I6:L6"/>
    <mergeCell ref="M6:M7"/>
    <mergeCell ref="N6:N7"/>
    <mergeCell ref="O6:O7"/>
    <mergeCell ref="A1:B1"/>
    <mergeCell ref="A3:B3"/>
    <mergeCell ref="C6:D6"/>
    <mergeCell ref="E6:F6"/>
    <mergeCell ref="G6:G7"/>
    <mergeCell ref="A7:B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50</vt:i4>
      </vt:variant>
      <vt:variant>
        <vt:lpstr>Benannte Bereiche</vt:lpstr>
      </vt:variant>
      <vt:variant>
        <vt:i4>2</vt:i4>
      </vt:variant>
    </vt:vector>
  </HeadingPairs>
  <TitlesOfParts>
    <vt:vector size="52" baseType="lpstr">
      <vt:lpstr>EU KM1</vt:lpstr>
      <vt:lpstr>EU KM2</vt:lpstr>
      <vt:lpstr>EU OV1</vt:lpstr>
      <vt:lpstr>EU LI1 </vt:lpstr>
      <vt:lpstr>EU LI2</vt:lpstr>
      <vt:lpstr>EU CC1</vt:lpstr>
      <vt:lpstr>EU CC2</vt:lpstr>
      <vt:lpstr>EU CCA</vt:lpstr>
      <vt:lpstr>EU CCyB1</vt:lpstr>
      <vt:lpstr>EU CCyB2</vt:lpstr>
      <vt:lpstr>EU LR1</vt:lpstr>
      <vt:lpstr>EU LR2</vt:lpstr>
      <vt:lpstr>EU LR3</vt:lpstr>
      <vt:lpstr>EU LIQ1</vt:lpstr>
      <vt:lpstr>EU LIQ2</vt:lpstr>
      <vt:lpstr>EU LIQ2 (T-1)</vt:lpstr>
      <vt:lpstr>EU LIQ2 (T-2)</vt:lpstr>
      <vt:lpstr>EU LIQ2 (T-3)</vt:lpstr>
      <vt:lpstr>EU CR1</vt:lpstr>
      <vt:lpstr>EU CR2</vt:lpstr>
      <vt:lpstr>EU CR3</vt:lpstr>
      <vt:lpstr>EU CQ1</vt:lpstr>
      <vt:lpstr>EU CQ3</vt:lpstr>
      <vt:lpstr>EU CQ4</vt:lpstr>
      <vt:lpstr>EU CQ5</vt:lpstr>
      <vt:lpstr>EU CQ7</vt:lpstr>
      <vt:lpstr>EU CR1-A</vt:lpstr>
      <vt:lpstr>EU CR4</vt:lpstr>
      <vt:lpstr>EU CR5</vt:lpstr>
      <vt:lpstr>EU CCR1</vt:lpstr>
      <vt:lpstr>EU CCR3</vt:lpstr>
      <vt:lpstr>EU CCR5</vt:lpstr>
      <vt:lpstr>EU CCR6</vt:lpstr>
      <vt:lpstr>EU CCR8</vt:lpstr>
      <vt:lpstr>EU MR1</vt:lpstr>
      <vt:lpstr>EU OR1</vt:lpstr>
      <vt:lpstr>EU OR2</vt:lpstr>
      <vt:lpstr>EU OR3</vt:lpstr>
      <vt:lpstr>EU REM1</vt:lpstr>
      <vt:lpstr>EU REM2</vt:lpstr>
      <vt:lpstr>EU REM3</vt:lpstr>
      <vt:lpstr>EU REM4</vt:lpstr>
      <vt:lpstr>EU REM5</vt:lpstr>
      <vt:lpstr>EU AE1</vt:lpstr>
      <vt:lpstr>EU AE2</vt:lpstr>
      <vt:lpstr>EU AE3</vt:lpstr>
      <vt:lpstr>EU IRRBB1</vt:lpstr>
      <vt:lpstr>EU TLAC1</vt:lpstr>
      <vt:lpstr>EU TLAC3b</vt:lpstr>
      <vt:lpstr>EU CVA1</vt:lpstr>
      <vt:lpstr>'EU LI1 '!_Toc483499698</vt:lpstr>
      <vt:lpstr>'EU LI1 '!Druckbereich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Winter, Bjoern</cp:lastModifiedBy>
  <dcterms:created xsi:type="dcterms:W3CDTF">2026-02-24T12:09:53Z</dcterms:created>
  <dcterms:modified xsi:type="dcterms:W3CDTF">2026-06-23T10:53:08Z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5c57826-98eb-474c-93b9-85ffbe406b67_Enabled">
    <vt:lpwstr>true</vt:lpwstr>
  </property>
  <property fmtid="{D5CDD505-2E9C-101B-9397-08002B2CF9AE}" pid="3" name="MSIP_Label_b5c57826-98eb-474c-93b9-85ffbe406b67_SetDate">
    <vt:lpwstr>2026-02-24T12:13:42Z</vt:lpwstr>
  </property>
  <property fmtid="{D5CDD505-2E9C-101B-9397-08002B2CF9AE}" pid="4" name="MSIP_Label_b5c57826-98eb-474c-93b9-85ffbe406b67_Method">
    <vt:lpwstr>Privileged</vt:lpwstr>
  </property>
  <property fmtid="{D5CDD505-2E9C-101B-9397-08002B2CF9AE}" pid="5" name="MSIP_Label_b5c57826-98eb-474c-93b9-85ffbe406b67_Name">
    <vt:lpwstr>confidential (c)</vt:lpwstr>
  </property>
  <property fmtid="{D5CDD505-2E9C-101B-9397-08002B2CF9AE}" pid="6" name="MSIP_Label_b5c57826-98eb-474c-93b9-85ffbe406b67_SiteId">
    <vt:lpwstr>7b9a58c7-089c-49af-a4dd-96c1ffd68fc4</vt:lpwstr>
  </property>
  <property fmtid="{D5CDD505-2E9C-101B-9397-08002B2CF9AE}" pid="7" name="MSIP_Label_b5c57826-98eb-474c-93b9-85ffbe406b67_ActionId">
    <vt:lpwstr>fa97e373-7d50-4589-9f0f-11821e1cd056</vt:lpwstr>
  </property>
  <property fmtid="{D5CDD505-2E9C-101B-9397-08002B2CF9AE}" pid="8" name="MSIP_Label_b5c57826-98eb-474c-93b9-85ffbe406b67_ContentBits">
    <vt:lpwstr>0</vt:lpwstr>
  </property>
  <property fmtid="{D5CDD505-2E9C-101B-9397-08002B2CF9AE}" pid="9" name="MSIP_Label_b5c57826-98eb-474c-93b9-85ffbe406b67_Tag">
    <vt:lpwstr>10, 0, 1, 1</vt:lpwstr>
  </property>
</Properties>
</file>